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reidyLissetteHeredi\Desktop\transparencia\"/>
    </mc:Choice>
  </mc:AlternateContent>
  <xr:revisionPtr revIDLastSave="0" documentId="13_ncr:1_{1AC2AC32-9278-4164-A90D-99B0F906DF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-Marzo 2024" sheetId="4" r:id="rId1"/>
  </sheets>
  <definedNames>
    <definedName name="_xlnm.Print_Area" localSheetId="0">'Enero-Marzo 2024'!$A$1:$J$20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" l="1"/>
  <c r="B11" i="4"/>
  <c r="H11" i="4" l="1"/>
  <c r="B16" i="4" s="1"/>
  <c r="G11" i="4"/>
  <c r="F11" i="4"/>
  <c r="E11" i="4"/>
  <c r="I11" i="4" l="1"/>
  <c r="J8" i="4" s="1"/>
  <c r="B35" i="4"/>
  <c r="H32" i="4" s="1"/>
  <c r="B24" i="4"/>
  <c r="B27" i="4" s="1"/>
  <c r="H31" i="4" l="1"/>
  <c r="B14" i="4"/>
  <c r="H23" i="4"/>
  <c r="H26" i="4"/>
  <c r="H25" i="4"/>
  <c r="H22" i="4"/>
  <c r="H24" i="4"/>
  <c r="H33" i="4"/>
  <c r="H30" i="4"/>
  <c r="H34" i="4"/>
  <c r="J10" i="4" l="1"/>
  <c r="H35" i="4"/>
  <c r="H27" i="4"/>
  <c r="J9" i="4" l="1"/>
  <c r="J11" i="4" l="1"/>
</calcChain>
</file>

<file path=xl/sharedStrings.xml><?xml version="1.0" encoding="utf-8"?>
<sst xmlns="http://schemas.openxmlformats.org/spreadsheetml/2006/main" count="57" uniqueCount="42">
  <si>
    <t>SOLICITUDES NO ACEPTADAS</t>
  </si>
  <si>
    <t>SOLICITUDES ATENDIDAS</t>
  </si>
  <si>
    <t>RESPUESTAS ENTREGADAS</t>
  </si>
  <si>
    <t>%</t>
  </si>
  <si>
    <t>SALUD AMBIENTAL</t>
  </si>
  <si>
    <t>TOTAL DE TRAMITES</t>
  </si>
  <si>
    <t>N/A</t>
  </si>
  <si>
    <t>PRODUCCIÓN TOTAL</t>
  </si>
  <si>
    <t>SOLICITUDES RECIBIDAS</t>
  </si>
  <si>
    <t>CANTIDAD</t>
  </si>
  <si>
    <t>DIRECCON GENERAL DE DROGAS Y FARMACIAS</t>
  </si>
  <si>
    <t>DIRECCON GENERAL DE HABILITACION Y ACREDITACION</t>
  </si>
  <si>
    <t>CONSULTORIA JURIDICA</t>
  </si>
  <si>
    <t>PASANTIA</t>
  </si>
  <si>
    <t>SOLICITUDES ENTREGADAS</t>
  </si>
  <si>
    <t xml:space="preserve">FUENTE: VENTANILLA UNICA DE AUTORIZACIONES SANITARIAS </t>
  </si>
  <si>
    <t>SOLICITUDES ACEPTADAS</t>
  </si>
  <si>
    <t>RESUMEN</t>
  </si>
  <si>
    <t>-</t>
  </si>
  <si>
    <t xml:space="preserve">Consejo Nacional de Población y Familia </t>
  </si>
  <si>
    <t xml:space="preserve">MINISTERIO DE SALUD PÚBLICA </t>
  </si>
  <si>
    <t>PRODUCTOS</t>
  </si>
  <si>
    <t>TIPOLOGIA</t>
  </si>
  <si>
    <t>TOTAL DE CAPACITACIONES</t>
  </si>
  <si>
    <t>UNIDAD DE MEDIDA</t>
  </si>
  <si>
    <t>TOTAL DE SOLICITUDES RECIBIDAS</t>
  </si>
  <si>
    <t>Capital Humano</t>
  </si>
  <si>
    <t>Capacitaciones</t>
  </si>
  <si>
    <t>TOTAL DE TEMAS IMPARTIDOS</t>
  </si>
  <si>
    <t>TOTAL DE RESPUESTAS ENTREGADAS</t>
  </si>
  <si>
    <t>Elaborado por:</t>
  </si>
  <si>
    <t>Licda. Altagracia Milagros Díaz Piña</t>
  </si>
  <si>
    <t xml:space="preserve"> Sexual y Reproductiva</t>
  </si>
  <si>
    <t>Encargada Interina División de Salud</t>
  </si>
  <si>
    <t>Capacitaciones y Jornadas por solicitudes atendidas, ejecutadas y temas impartidos,</t>
  </si>
  <si>
    <r>
      <rPr>
        <b/>
        <sz val="10"/>
        <color theme="1"/>
        <rFont val="Cambria"/>
        <family val="1"/>
      </rPr>
      <t>7329 -</t>
    </r>
    <r>
      <rPr>
        <sz val="10"/>
        <color theme="1"/>
        <rFont val="Cambria"/>
        <family val="1"/>
      </rPr>
      <t xml:space="preserve"> Personas capacitadas y sensibilizadas en provincias en condiciones de pobreza sobre prevención y orientación en salud sexual reproductiva.</t>
    </r>
  </si>
  <si>
    <r>
      <rPr>
        <b/>
        <sz val="10"/>
        <color theme="1"/>
        <rFont val="Cambria"/>
        <family val="1"/>
      </rPr>
      <t>7330 -</t>
    </r>
    <r>
      <rPr>
        <sz val="10"/>
        <color theme="1"/>
        <rFont val="Cambria"/>
        <family val="1"/>
      </rPr>
      <t xml:space="preserve"> Hombres y Mujeres sensibilizados mediante jornadas de capacitacion para contribuir con la disminucion de la violencia intrafamiliar,equidad e igualdad de género.</t>
    </r>
  </si>
  <si>
    <r>
      <rPr>
        <b/>
        <sz val="10"/>
        <color theme="1"/>
        <rFont val="Cambria"/>
        <family val="1"/>
      </rPr>
      <t>7331 -</t>
    </r>
    <r>
      <rPr>
        <sz val="10"/>
        <color theme="1"/>
        <rFont val="Cambria"/>
        <family val="1"/>
      </rPr>
      <t xml:space="preserve"> Personas reciben talleres de capacitación para promover los valores mediante orientación y Educación.</t>
    </r>
  </si>
  <si>
    <t>Porcentaje de personas capacitadas</t>
  </si>
  <si>
    <t>Números de jornadas realizadas</t>
  </si>
  <si>
    <t>según los Productos, correspondientes al Trimestre Enero-Marzo, Año 2024</t>
  </si>
  <si>
    <t>SOLICITUDES ANULADAS/CANCELADAS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</si>
</sst>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2"/>
      <color theme="0"/>
      <name val="Garamond"/>
      <family val="1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1"/>
      <name val="Garamond"/>
      <family val="1"/>
    </font>
    <font>
      <b/>
      <sz val="18"/>
      <color theme="1"/>
      <name val="Garamond"/>
      <family val="1"/>
    </font>
    <font>
      <b/>
      <sz val="10"/>
      <color theme="1"/>
      <name val="Garamond"/>
      <family val="1"/>
    </font>
    <font>
      <sz val="12"/>
      <color theme="1"/>
      <name val="Cambria"/>
      <family val="1"/>
    </font>
    <font>
      <sz val="14"/>
      <name val="Cambria"/>
      <family val="1"/>
    </font>
    <font>
      <b/>
      <sz val="12"/>
      <color theme="0"/>
      <name val="Cambria"/>
      <family val="1"/>
    </font>
    <font>
      <b/>
      <sz val="12"/>
      <name val="Cambria"/>
      <family val="1"/>
    </font>
    <font>
      <b/>
      <sz val="14"/>
      <name val="Cambria"/>
      <family val="1"/>
    </font>
    <font>
      <b/>
      <sz val="14"/>
      <color theme="0"/>
      <name val="Cambria"/>
      <family val="1"/>
    </font>
    <font>
      <b/>
      <sz val="9"/>
      <color theme="1"/>
      <name val="Cambria"/>
      <family val="1"/>
    </font>
    <font>
      <b/>
      <sz val="20"/>
      <color rgb="FF000000"/>
      <name val="Cambria"/>
      <family val="1"/>
    </font>
    <font>
      <b/>
      <sz val="18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22"/>
      <color theme="1"/>
      <name val="Cambria"/>
      <family val="1"/>
    </font>
    <font>
      <b/>
      <sz val="16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1"/>
      <color theme="0"/>
      <name val="Calibri"/>
      <family val="2"/>
      <scheme val="minor"/>
    </font>
    <font>
      <b/>
      <sz val="11"/>
      <color theme="0"/>
      <name val="Cambria"/>
      <family val="1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Alignment="1">
      <alignment horizontal="center" vertical="top"/>
    </xf>
    <xf numFmtId="0" fontId="5" fillId="0" borderId="0" xfId="0" applyFont="1"/>
    <xf numFmtId="0" fontId="0" fillId="3" borderId="0" xfId="0" applyFill="1"/>
    <xf numFmtId="3" fontId="0" fillId="0" borderId="0" xfId="0" applyNumberFormat="1"/>
    <xf numFmtId="0" fontId="0" fillId="0" borderId="0" xfId="0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9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 vertical="top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center" vertical="center"/>
    </xf>
    <xf numFmtId="10" fontId="16" fillId="4" borderId="1" xfId="0" applyNumberFormat="1" applyFont="1" applyFill="1" applyBorder="1" applyAlignment="1">
      <alignment horizontal="center" vertical="center"/>
    </xf>
    <xf numFmtId="0" fontId="29" fillId="4" borderId="0" xfId="0" applyFont="1" applyFill="1"/>
    <xf numFmtId="3" fontId="7" fillId="4" borderId="0" xfId="0" applyNumberFormat="1" applyFont="1" applyFill="1" applyAlignment="1">
      <alignment horizontal="center" vertical="center"/>
    </xf>
    <xf numFmtId="3" fontId="16" fillId="4" borderId="0" xfId="0" applyNumberFormat="1" applyFont="1" applyFill="1" applyAlignment="1">
      <alignment horizontal="center" vertical="center"/>
    </xf>
    <xf numFmtId="0" fontId="2" fillId="0" borderId="0" xfId="0" applyFont="1"/>
    <xf numFmtId="0" fontId="29" fillId="0" borderId="0" xfId="0" applyFont="1"/>
    <xf numFmtId="3" fontId="27" fillId="0" borderId="0" xfId="0" applyNumberFormat="1" applyFont="1"/>
    <xf numFmtId="1" fontId="0" fillId="0" borderId="0" xfId="0" applyNumberFormat="1"/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center" readingOrder="1"/>
    </xf>
    <xf numFmtId="0" fontId="23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49" fontId="24" fillId="0" borderId="0" xfId="0" applyNumberFormat="1" applyFont="1" applyAlignment="1">
      <alignment horizontal="center" vertical="top" readingOrder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/>
    <xf numFmtId="0" fontId="5" fillId="0" borderId="0" xfId="0" applyFont="1"/>
    <xf numFmtId="3" fontId="7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154156</xdr:rowOff>
    </xdr:from>
    <xdr:to>
      <xdr:col>0</xdr:col>
      <xdr:colOff>1762124</xdr:colOff>
      <xdr:row>4</xdr:row>
      <xdr:rowOff>166687</xdr:rowOff>
    </xdr:to>
    <xdr:pic>
      <xdr:nvPicPr>
        <xdr:cNvPr id="4" name="3 Imagen" descr="escud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155" y="154156"/>
          <a:ext cx="1273969" cy="1191250"/>
        </a:xfrm>
        <a:prstGeom prst="rect">
          <a:avLst/>
        </a:prstGeom>
      </xdr:spPr>
    </xdr:pic>
    <xdr:clientData/>
  </xdr:twoCellAnchor>
  <xdr:twoCellAnchor editAs="oneCell">
    <xdr:from>
      <xdr:col>7</xdr:col>
      <xdr:colOff>321496</xdr:colOff>
      <xdr:row>12</xdr:row>
      <xdr:rowOff>214315</xdr:rowOff>
    </xdr:from>
    <xdr:to>
      <xdr:col>8</xdr:col>
      <xdr:colOff>1017362</xdr:colOff>
      <xdr:row>16</xdr:row>
      <xdr:rowOff>64675</xdr:rowOff>
    </xdr:to>
    <xdr:pic>
      <xdr:nvPicPr>
        <xdr:cNvPr id="7" name="image3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7590" y="5369721"/>
          <a:ext cx="2140491" cy="1293779"/>
        </a:xfrm>
        <a:prstGeom prst="rect">
          <a:avLst/>
        </a:prstGeom>
      </xdr:spPr>
    </xdr:pic>
    <xdr:clientData/>
  </xdr:twoCellAnchor>
  <xdr:twoCellAnchor>
    <xdr:from>
      <xdr:col>3</xdr:col>
      <xdr:colOff>845343</xdr:colOff>
      <xdr:row>12</xdr:row>
      <xdr:rowOff>166687</xdr:rowOff>
    </xdr:from>
    <xdr:to>
      <xdr:col>6</xdr:col>
      <xdr:colOff>353174</xdr:colOff>
      <xdr:row>18</xdr:row>
      <xdr:rowOff>47625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971719" y="5389384"/>
          <a:ext cx="3082382" cy="142206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___________________________________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Elaborado por:</a:t>
          </a:r>
        </a:p>
        <a:p>
          <a:pPr algn="l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Dirección Técnica</a:t>
          </a:r>
          <a:endParaRPr lang="es-E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E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535780</xdr:colOff>
      <xdr:row>0</xdr:row>
      <xdr:rowOff>71136</xdr:rowOff>
    </xdr:from>
    <xdr:to>
      <xdr:col>9</xdr:col>
      <xdr:colOff>575467</xdr:colOff>
      <xdr:row>5</xdr:row>
      <xdr:rowOff>47625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8ACBDF-B410-407D-B759-C73D6E875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239374" y="71136"/>
          <a:ext cx="2917031" cy="156002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</xdr:row>
      <xdr:rowOff>222250</xdr:rowOff>
    </xdr:from>
    <xdr:to>
      <xdr:col>5</xdr:col>
      <xdr:colOff>998898</xdr:colOff>
      <xdr:row>15</xdr:row>
      <xdr:rowOff>63500</xdr:rowOff>
    </xdr:to>
    <xdr:pic>
      <xdr:nvPicPr>
        <xdr:cNvPr id="2" name="Imagen 1" descr="Texto, Carta&#10;&#10;Descripción generada automáticamente">
          <a:extLst>
            <a:ext uri="{FF2B5EF4-FFF2-40B4-BE49-F238E27FC236}">
              <a16:creationId xmlns:a16="http://schemas.microsoft.com/office/drawing/2014/main" id="{7B3492AD-87DD-B7EB-F11D-CCCC23900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6191250"/>
          <a:ext cx="2316523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730250</xdr:colOff>
      <xdr:row>39</xdr:row>
      <xdr:rowOff>15875</xdr:rowOff>
    </xdr:from>
    <xdr:to>
      <xdr:col>2</xdr:col>
      <xdr:colOff>170964</xdr:colOff>
      <xdr:row>51</xdr:row>
      <xdr:rowOff>72732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58134-A014-9FC4-A706-67C21ACC4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250" y="8350250"/>
          <a:ext cx="3885714" cy="2342857"/>
        </a:xfrm>
        <a:prstGeom prst="rect">
          <a:avLst/>
        </a:prstGeom>
      </xdr:spPr>
    </xdr:pic>
    <xdr:clientData/>
  </xdr:twoCellAnchor>
  <xdr:twoCellAnchor editAs="oneCell">
    <xdr:from>
      <xdr:col>3</xdr:col>
      <xdr:colOff>79375</xdr:colOff>
      <xdr:row>19</xdr:row>
      <xdr:rowOff>174625</xdr:rowOff>
    </xdr:from>
    <xdr:to>
      <xdr:col>5</xdr:col>
      <xdr:colOff>1444137</xdr:colOff>
      <xdr:row>51</xdr:row>
      <xdr:rowOff>50506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CFCFB7-6A3E-F2B2-DE66-E8224E8FC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69000" y="8318500"/>
          <a:ext cx="3904762" cy="2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2"/>
  <sheetViews>
    <sheetView showGridLines="0" tabSelected="1" topLeftCell="A10" zoomScale="60" zoomScaleNormal="60" zoomScaleSheetLayoutView="70" workbookViewId="0">
      <selection activeCell="I47" sqref="I47"/>
    </sheetView>
  </sheetViews>
  <sheetFormatPr baseColWidth="10" defaultColWidth="11.42578125" defaultRowHeight="15" x14ac:dyDescent="0.25"/>
  <cols>
    <col min="1" max="1" width="44.42578125" customWidth="1"/>
    <col min="2" max="2" width="22.140625" style="4" customWidth="1"/>
    <col min="3" max="3" width="21.7109375" style="4" customWidth="1"/>
    <col min="4" max="4" width="18.42578125" style="4" customWidth="1"/>
    <col min="5" max="5" width="19.85546875" style="4" customWidth="1"/>
    <col min="6" max="6" width="21.5703125" style="4" customWidth="1"/>
    <col min="7" max="7" width="21.85546875" style="4" customWidth="1"/>
    <col min="8" max="9" width="21.42578125" customWidth="1"/>
    <col min="10" max="10" width="13.42578125" customWidth="1"/>
    <col min="14" max="14" width="108.85546875" customWidth="1"/>
    <col min="252" max="252" width="45.85546875" customWidth="1"/>
    <col min="253" max="253" width="20.42578125" customWidth="1"/>
    <col min="254" max="254" width="21.42578125" customWidth="1"/>
    <col min="255" max="255" width="17.140625" customWidth="1"/>
    <col min="256" max="256" width="13.85546875" bestFit="1" customWidth="1"/>
    <col min="508" max="508" width="45.85546875" customWidth="1"/>
    <col min="509" max="509" width="20.42578125" customWidth="1"/>
    <col min="510" max="510" width="21.42578125" customWidth="1"/>
    <col min="511" max="511" width="17.140625" customWidth="1"/>
    <col min="512" max="512" width="13.85546875" bestFit="1" customWidth="1"/>
    <col min="764" max="764" width="45.85546875" customWidth="1"/>
    <col min="765" max="765" width="20.42578125" customWidth="1"/>
    <col min="766" max="766" width="21.42578125" customWidth="1"/>
    <col min="767" max="767" width="17.140625" customWidth="1"/>
    <col min="768" max="768" width="13.85546875" bestFit="1" customWidth="1"/>
    <col min="1020" max="1020" width="45.85546875" customWidth="1"/>
    <col min="1021" max="1021" width="20.42578125" customWidth="1"/>
    <col min="1022" max="1022" width="21.42578125" customWidth="1"/>
    <col min="1023" max="1023" width="17.140625" customWidth="1"/>
    <col min="1024" max="1024" width="13.85546875" bestFit="1" customWidth="1"/>
    <col min="1276" max="1276" width="45.85546875" customWidth="1"/>
    <col min="1277" max="1277" width="20.42578125" customWidth="1"/>
    <col min="1278" max="1278" width="21.42578125" customWidth="1"/>
    <col min="1279" max="1279" width="17.140625" customWidth="1"/>
    <col min="1280" max="1280" width="13.85546875" bestFit="1" customWidth="1"/>
    <col min="1532" max="1532" width="45.85546875" customWidth="1"/>
    <col min="1533" max="1533" width="20.42578125" customWidth="1"/>
    <col min="1534" max="1534" width="21.42578125" customWidth="1"/>
    <col min="1535" max="1535" width="17.140625" customWidth="1"/>
    <col min="1536" max="1536" width="13.85546875" bestFit="1" customWidth="1"/>
    <col min="1788" max="1788" width="45.85546875" customWidth="1"/>
    <col min="1789" max="1789" width="20.42578125" customWidth="1"/>
    <col min="1790" max="1790" width="21.42578125" customWidth="1"/>
    <col min="1791" max="1791" width="17.140625" customWidth="1"/>
    <col min="1792" max="1792" width="13.85546875" bestFit="1" customWidth="1"/>
    <col min="2044" max="2044" width="45.85546875" customWidth="1"/>
    <col min="2045" max="2045" width="20.42578125" customWidth="1"/>
    <col min="2046" max="2046" width="21.42578125" customWidth="1"/>
    <col min="2047" max="2047" width="17.140625" customWidth="1"/>
    <col min="2048" max="2048" width="13.85546875" bestFit="1" customWidth="1"/>
    <col min="2300" max="2300" width="45.85546875" customWidth="1"/>
    <col min="2301" max="2301" width="20.42578125" customWidth="1"/>
    <col min="2302" max="2302" width="21.42578125" customWidth="1"/>
    <col min="2303" max="2303" width="17.140625" customWidth="1"/>
    <col min="2304" max="2304" width="13.85546875" bestFit="1" customWidth="1"/>
    <col min="2556" max="2556" width="45.85546875" customWidth="1"/>
    <col min="2557" max="2557" width="20.42578125" customWidth="1"/>
    <col min="2558" max="2558" width="21.42578125" customWidth="1"/>
    <col min="2559" max="2559" width="17.140625" customWidth="1"/>
    <col min="2560" max="2560" width="13.85546875" bestFit="1" customWidth="1"/>
    <col min="2812" max="2812" width="45.85546875" customWidth="1"/>
    <col min="2813" max="2813" width="20.42578125" customWidth="1"/>
    <col min="2814" max="2814" width="21.42578125" customWidth="1"/>
    <col min="2815" max="2815" width="17.140625" customWidth="1"/>
    <col min="2816" max="2816" width="13.85546875" bestFit="1" customWidth="1"/>
    <col min="3068" max="3068" width="45.85546875" customWidth="1"/>
    <col min="3069" max="3069" width="20.42578125" customWidth="1"/>
    <col min="3070" max="3070" width="21.42578125" customWidth="1"/>
    <col min="3071" max="3071" width="17.140625" customWidth="1"/>
    <col min="3072" max="3072" width="13.85546875" bestFit="1" customWidth="1"/>
    <col min="3324" max="3324" width="45.85546875" customWidth="1"/>
    <col min="3325" max="3325" width="20.42578125" customWidth="1"/>
    <col min="3326" max="3326" width="21.42578125" customWidth="1"/>
    <col min="3327" max="3327" width="17.140625" customWidth="1"/>
    <col min="3328" max="3328" width="13.85546875" bestFit="1" customWidth="1"/>
    <col min="3580" max="3580" width="45.85546875" customWidth="1"/>
    <col min="3581" max="3581" width="20.42578125" customWidth="1"/>
    <col min="3582" max="3582" width="21.42578125" customWidth="1"/>
    <col min="3583" max="3583" width="17.140625" customWidth="1"/>
    <col min="3584" max="3584" width="13.85546875" bestFit="1" customWidth="1"/>
    <col min="3836" max="3836" width="45.85546875" customWidth="1"/>
    <col min="3837" max="3837" width="20.42578125" customWidth="1"/>
    <col min="3838" max="3838" width="21.42578125" customWidth="1"/>
    <col min="3839" max="3839" width="17.140625" customWidth="1"/>
    <col min="3840" max="3840" width="13.85546875" bestFit="1" customWidth="1"/>
    <col min="4092" max="4092" width="45.85546875" customWidth="1"/>
    <col min="4093" max="4093" width="20.42578125" customWidth="1"/>
    <col min="4094" max="4094" width="21.42578125" customWidth="1"/>
    <col min="4095" max="4095" width="17.140625" customWidth="1"/>
    <col min="4096" max="4096" width="13.85546875" bestFit="1" customWidth="1"/>
    <col min="4348" max="4348" width="45.85546875" customWidth="1"/>
    <col min="4349" max="4349" width="20.42578125" customWidth="1"/>
    <col min="4350" max="4350" width="21.42578125" customWidth="1"/>
    <col min="4351" max="4351" width="17.140625" customWidth="1"/>
    <col min="4352" max="4352" width="13.85546875" bestFit="1" customWidth="1"/>
    <col min="4604" max="4604" width="45.85546875" customWidth="1"/>
    <col min="4605" max="4605" width="20.42578125" customWidth="1"/>
    <col min="4606" max="4606" width="21.42578125" customWidth="1"/>
    <col min="4607" max="4607" width="17.140625" customWidth="1"/>
    <col min="4608" max="4608" width="13.85546875" bestFit="1" customWidth="1"/>
    <col min="4860" max="4860" width="45.85546875" customWidth="1"/>
    <col min="4861" max="4861" width="20.42578125" customWidth="1"/>
    <col min="4862" max="4862" width="21.42578125" customWidth="1"/>
    <col min="4863" max="4863" width="17.140625" customWidth="1"/>
    <col min="4864" max="4864" width="13.85546875" bestFit="1" customWidth="1"/>
    <col min="5116" max="5116" width="45.85546875" customWidth="1"/>
    <col min="5117" max="5117" width="20.42578125" customWidth="1"/>
    <col min="5118" max="5118" width="21.42578125" customWidth="1"/>
    <col min="5119" max="5119" width="17.140625" customWidth="1"/>
    <col min="5120" max="5120" width="13.85546875" bestFit="1" customWidth="1"/>
    <col min="5372" max="5372" width="45.85546875" customWidth="1"/>
    <col min="5373" max="5373" width="20.42578125" customWidth="1"/>
    <col min="5374" max="5374" width="21.42578125" customWidth="1"/>
    <col min="5375" max="5375" width="17.140625" customWidth="1"/>
    <col min="5376" max="5376" width="13.85546875" bestFit="1" customWidth="1"/>
    <col min="5628" max="5628" width="45.85546875" customWidth="1"/>
    <col min="5629" max="5629" width="20.42578125" customWidth="1"/>
    <col min="5630" max="5630" width="21.42578125" customWidth="1"/>
    <col min="5631" max="5631" width="17.140625" customWidth="1"/>
    <col min="5632" max="5632" width="13.85546875" bestFit="1" customWidth="1"/>
    <col min="5884" max="5884" width="45.85546875" customWidth="1"/>
    <col min="5885" max="5885" width="20.42578125" customWidth="1"/>
    <col min="5886" max="5886" width="21.42578125" customWidth="1"/>
    <col min="5887" max="5887" width="17.140625" customWidth="1"/>
    <col min="5888" max="5888" width="13.85546875" bestFit="1" customWidth="1"/>
    <col min="6140" max="6140" width="45.85546875" customWidth="1"/>
    <col min="6141" max="6141" width="20.42578125" customWidth="1"/>
    <col min="6142" max="6142" width="21.42578125" customWidth="1"/>
    <col min="6143" max="6143" width="17.140625" customWidth="1"/>
    <col min="6144" max="6144" width="13.85546875" bestFit="1" customWidth="1"/>
    <col min="6396" max="6396" width="45.85546875" customWidth="1"/>
    <col min="6397" max="6397" width="20.42578125" customWidth="1"/>
    <col min="6398" max="6398" width="21.42578125" customWidth="1"/>
    <col min="6399" max="6399" width="17.140625" customWidth="1"/>
    <col min="6400" max="6400" width="13.85546875" bestFit="1" customWidth="1"/>
    <col min="6652" max="6652" width="45.85546875" customWidth="1"/>
    <col min="6653" max="6653" width="20.42578125" customWidth="1"/>
    <col min="6654" max="6654" width="21.42578125" customWidth="1"/>
    <col min="6655" max="6655" width="17.140625" customWidth="1"/>
    <col min="6656" max="6656" width="13.85546875" bestFit="1" customWidth="1"/>
    <col min="6908" max="6908" width="45.85546875" customWidth="1"/>
    <col min="6909" max="6909" width="20.42578125" customWidth="1"/>
    <col min="6910" max="6910" width="21.42578125" customWidth="1"/>
    <col min="6911" max="6911" width="17.140625" customWidth="1"/>
    <col min="6912" max="6912" width="13.85546875" bestFit="1" customWidth="1"/>
    <col min="7164" max="7164" width="45.85546875" customWidth="1"/>
    <col min="7165" max="7165" width="20.42578125" customWidth="1"/>
    <col min="7166" max="7166" width="21.42578125" customWidth="1"/>
    <col min="7167" max="7167" width="17.140625" customWidth="1"/>
    <col min="7168" max="7168" width="13.85546875" bestFit="1" customWidth="1"/>
    <col min="7420" max="7420" width="45.85546875" customWidth="1"/>
    <col min="7421" max="7421" width="20.42578125" customWidth="1"/>
    <col min="7422" max="7422" width="21.42578125" customWidth="1"/>
    <col min="7423" max="7423" width="17.140625" customWidth="1"/>
    <col min="7424" max="7424" width="13.85546875" bestFit="1" customWidth="1"/>
    <col min="7676" max="7676" width="45.85546875" customWidth="1"/>
    <col min="7677" max="7677" width="20.42578125" customWidth="1"/>
    <col min="7678" max="7678" width="21.42578125" customWidth="1"/>
    <col min="7679" max="7679" width="17.140625" customWidth="1"/>
    <col min="7680" max="7680" width="13.85546875" bestFit="1" customWidth="1"/>
    <col min="7932" max="7932" width="45.85546875" customWidth="1"/>
    <col min="7933" max="7933" width="20.42578125" customWidth="1"/>
    <col min="7934" max="7934" width="21.42578125" customWidth="1"/>
    <col min="7935" max="7935" width="17.140625" customWidth="1"/>
    <col min="7936" max="7936" width="13.85546875" bestFit="1" customWidth="1"/>
    <col min="8188" max="8188" width="45.85546875" customWidth="1"/>
    <col min="8189" max="8189" width="20.42578125" customWidth="1"/>
    <col min="8190" max="8190" width="21.42578125" customWidth="1"/>
    <col min="8191" max="8191" width="17.140625" customWidth="1"/>
    <col min="8192" max="8192" width="13.85546875" bestFit="1" customWidth="1"/>
    <col min="8444" max="8444" width="45.85546875" customWidth="1"/>
    <col min="8445" max="8445" width="20.42578125" customWidth="1"/>
    <col min="8446" max="8446" width="21.42578125" customWidth="1"/>
    <col min="8447" max="8447" width="17.140625" customWidth="1"/>
    <col min="8448" max="8448" width="13.85546875" bestFit="1" customWidth="1"/>
    <col min="8700" max="8700" width="45.85546875" customWidth="1"/>
    <col min="8701" max="8701" width="20.42578125" customWidth="1"/>
    <col min="8702" max="8702" width="21.42578125" customWidth="1"/>
    <col min="8703" max="8703" width="17.140625" customWidth="1"/>
    <col min="8704" max="8704" width="13.85546875" bestFit="1" customWidth="1"/>
    <col min="8956" max="8956" width="45.85546875" customWidth="1"/>
    <col min="8957" max="8957" width="20.42578125" customWidth="1"/>
    <col min="8958" max="8958" width="21.42578125" customWidth="1"/>
    <col min="8959" max="8959" width="17.140625" customWidth="1"/>
    <col min="8960" max="8960" width="13.85546875" bestFit="1" customWidth="1"/>
    <col min="9212" max="9212" width="45.85546875" customWidth="1"/>
    <col min="9213" max="9213" width="20.42578125" customWidth="1"/>
    <col min="9214" max="9214" width="21.42578125" customWidth="1"/>
    <col min="9215" max="9215" width="17.140625" customWidth="1"/>
    <col min="9216" max="9216" width="13.85546875" bestFit="1" customWidth="1"/>
    <col min="9468" max="9468" width="45.85546875" customWidth="1"/>
    <col min="9469" max="9469" width="20.42578125" customWidth="1"/>
    <col min="9470" max="9470" width="21.42578125" customWidth="1"/>
    <col min="9471" max="9471" width="17.140625" customWidth="1"/>
    <col min="9472" max="9472" width="13.85546875" bestFit="1" customWidth="1"/>
    <col min="9724" max="9724" width="45.85546875" customWidth="1"/>
    <col min="9725" max="9725" width="20.42578125" customWidth="1"/>
    <col min="9726" max="9726" width="21.42578125" customWidth="1"/>
    <col min="9727" max="9727" width="17.140625" customWidth="1"/>
    <col min="9728" max="9728" width="13.85546875" bestFit="1" customWidth="1"/>
    <col min="9980" max="9980" width="45.85546875" customWidth="1"/>
    <col min="9981" max="9981" width="20.42578125" customWidth="1"/>
    <col min="9982" max="9982" width="21.42578125" customWidth="1"/>
    <col min="9983" max="9983" width="17.140625" customWidth="1"/>
    <col min="9984" max="9984" width="13.85546875" bestFit="1" customWidth="1"/>
    <col min="10236" max="10236" width="45.85546875" customWidth="1"/>
    <col min="10237" max="10237" width="20.42578125" customWidth="1"/>
    <col min="10238" max="10238" width="21.42578125" customWidth="1"/>
    <col min="10239" max="10239" width="17.140625" customWidth="1"/>
    <col min="10240" max="10240" width="13.85546875" bestFit="1" customWidth="1"/>
    <col min="10492" max="10492" width="45.85546875" customWidth="1"/>
    <col min="10493" max="10493" width="20.42578125" customWidth="1"/>
    <col min="10494" max="10494" width="21.42578125" customWidth="1"/>
    <col min="10495" max="10495" width="17.140625" customWidth="1"/>
    <col min="10496" max="10496" width="13.85546875" bestFit="1" customWidth="1"/>
    <col min="10748" max="10748" width="45.85546875" customWidth="1"/>
    <col min="10749" max="10749" width="20.42578125" customWidth="1"/>
    <col min="10750" max="10750" width="21.42578125" customWidth="1"/>
    <col min="10751" max="10751" width="17.140625" customWidth="1"/>
    <col min="10752" max="10752" width="13.85546875" bestFit="1" customWidth="1"/>
    <col min="11004" max="11004" width="45.85546875" customWidth="1"/>
    <col min="11005" max="11005" width="20.42578125" customWidth="1"/>
    <col min="11006" max="11006" width="21.42578125" customWidth="1"/>
    <col min="11007" max="11007" width="17.140625" customWidth="1"/>
    <col min="11008" max="11008" width="13.85546875" bestFit="1" customWidth="1"/>
    <col min="11260" max="11260" width="45.85546875" customWidth="1"/>
    <col min="11261" max="11261" width="20.42578125" customWidth="1"/>
    <col min="11262" max="11262" width="21.42578125" customWidth="1"/>
    <col min="11263" max="11263" width="17.140625" customWidth="1"/>
    <col min="11264" max="11264" width="13.85546875" bestFit="1" customWidth="1"/>
    <col min="11516" max="11516" width="45.85546875" customWidth="1"/>
    <col min="11517" max="11517" width="20.42578125" customWidth="1"/>
    <col min="11518" max="11518" width="21.42578125" customWidth="1"/>
    <col min="11519" max="11519" width="17.140625" customWidth="1"/>
    <col min="11520" max="11520" width="13.85546875" bestFit="1" customWidth="1"/>
    <col min="11772" max="11772" width="45.85546875" customWidth="1"/>
    <col min="11773" max="11773" width="20.42578125" customWidth="1"/>
    <col min="11774" max="11774" width="21.42578125" customWidth="1"/>
    <col min="11775" max="11775" width="17.140625" customWidth="1"/>
    <col min="11776" max="11776" width="13.85546875" bestFit="1" customWidth="1"/>
    <col min="12028" max="12028" width="45.85546875" customWidth="1"/>
    <col min="12029" max="12029" width="20.42578125" customWidth="1"/>
    <col min="12030" max="12030" width="21.42578125" customWidth="1"/>
    <col min="12031" max="12031" width="17.140625" customWidth="1"/>
    <col min="12032" max="12032" width="13.85546875" bestFit="1" customWidth="1"/>
    <col min="12284" max="12284" width="45.85546875" customWidth="1"/>
    <col min="12285" max="12285" width="20.42578125" customWidth="1"/>
    <col min="12286" max="12286" width="21.42578125" customWidth="1"/>
    <col min="12287" max="12287" width="17.140625" customWidth="1"/>
    <col min="12288" max="12288" width="13.85546875" bestFit="1" customWidth="1"/>
    <col min="12540" max="12540" width="45.85546875" customWidth="1"/>
    <col min="12541" max="12541" width="20.42578125" customWidth="1"/>
    <col min="12542" max="12542" width="21.42578125" customWidth="1"/>
    <col min="12543" max="12543" width="17.140625" customWidth="1"/>
    <col min="12544" max="12544" width="13.85546875" bestFit="1" customWidth="1"/>
    <col min="12796" max="12796" width="45.85546875" customWidth="1"/>
    <col min="12797" max="12797" width="20.42578125" customWidth="1"/>
    <col min="12798" max="12798" width="21.42578125" customWidth="1"/>
    <col min="12799" max="12799" width="17.140625" customWidth="1"/>
    <col min="12800" max="12800" width="13.85546875" bestFit="1" customWidth="1"/>
    <col min="13052" max="13052" width="45.85546875" customWidth="1"/>
    <col min="13053" max="13053" width="20.42578125" customWidth="1"/>
    <col min="13054" max="13054" width="21.42578125" customWidth="1"/>
    <col min="13055" max="13055" width="17.140625" customWidth="1"/>
    <col min="13056" max="13056" width="13.85546875" bestFit="1" customWidth="1"/>
    <col min="13308" max="13308" width="45.85546875" customWidth="1"/>
    <col min="13309" max="13309" width="20.42578125" customWidth="1"/>
    <col min="13310" max="13310" width="21.42578125" customWidth="1"/>
    <col min="13311" max="13311" width="17.140625" customWidth="1"/>
    <col min="13312" max="13312" width="13.85546875" bestFit="1" customWidth="1"/>
    <col min="13564" max="13564" width="45.85546875" customWidth="1"/>
    <col min="13565" max="13565" width="20.42578125" customWidth="1"/>
    <col min="13566" max="13566" width="21.42578125" customWidth="1"/>
    <col min="13567" max="13567" width="17.140625" customWidth="1"/>
    <col min="13568" max="13568" width="13.85546875" bestFit="1" customWidth="1"/>
    <col min="13820" max="13820" width="45.85546875" customWidth="1"/>
    <col min="13821" max="13821" width="20.42578125" customWidth="1"/>
    <col min="13822" max="13822" width="21.42578125" customWidth="1"/>
    <col min="13823" max="13823" width="17.140625" customWidth="1"/>
    <col min="13824" max="13824" width="13.85546875" bestFit="1" customWidth="1"/>
    <col min="14076" max="14076" width="45.85546875" customWidth="1"/>
    <col min="14077" max="14077" width="20.42578125" customWidth="1"/>
    <col min="14078" max="14078" width="21.42578125" customWidth="1"/>
    <col min="14079" max="14079" width="17.140625" customWidth="1"/>
    <col min="14080" max="14080" width="13.85546875" bestFit="1" customWidth="1"/>
    <col min="14332" max="14332" width="45.85546875" customWidth="1"/>
    <col min="14333" max="14333" width="20.42578125" customWidth="1"/>
    <col min="14334" max="14334" width="21.42578125" customWidth="1"/>
    <col min="14335" max="14335" width="17.140625" customWidth="1"/>
    <col min="14336" max="14336" width="13.85546875" bestFit="1" customWidth="1"/>
    <col min="14588" max="14588" width="45.85546875" customWidth="1"/>
    <col min="14589" max="14589" width="20.42578125" customWidth="1"/>
    <col min="14590" max="14590" width="21.42578125" customWidth="1"/>
    <col min="14591" max="14591" width="17.140625" customWidth="1"/>
    <col min="14592" max="14592" width="13.85546875" bestFit="1" customWidth="1"/>
    <col min="14844" max="14844" width="45.85546875" customWidth="1"/>
    <col min="14845" max="14845" width="20.42578125" customWidth="1"/>
    <col min="14846" max="14846" width="21.42578125" customWidth="1"/>
    <col min="14847" max="14847" width="17.140625" customWidth="1"/>
    <col min="14848" max="14848" width="13.85546875" bestFit="1" customWidth="1"/>
    <col min="15100" max="15100" width="45.85546875" customWidth="1"/>
    <col min="15101" max="15101" width="20.42578125" customWidth="1"/>
    <col min="15102" max="15102" width="21.42578125" customWidth="1"/>
    <col min="15103" max="15103" width="17.140625" customWidth="1"/>
    <col min="15104" max="15104" width="13.85546875" bestFit="1" customWidth="1"/>
    <col min="15356" max="15356" width="45.85546875" customWidth="1"/>
    <col min="15357" max="15357" width="20.42578125" customWidth="1"/>
    <col min="15358" max="15358" width="21.42578125" customWidth="1"/>
    <col min="15359" max="15359" width="17.140625" customWidth="1"/>
    <col min="15360" max="15360" width="13.85546875" bestFit="1" customWidth="1"/>
    <col min="15612" max="15612" width="45.85546875" customWidth="1"/>
    <col min="15613" max="15613" width="20.42578125" customWidth="1"/>
    <col min="15614" max="15614" width="21.42578125" customWidth="1"/>
    <col min="15615" max="15615" width="17.140625" customWidth="1"/>
    <col min="15616" max="15616" width="13.85546875" bestFit="1" customWidth="1"/>
    <col min="15868" max="15868" width="45.85546875" customWidth="1"/>
    <col min="15869" max="15869" width="20.42578125" customWidth="1"/>
    <col min="15870" max="15870" width="21.42578125" customWidth="1"/>
    <col min="15871" max="15871" width="17.140625" customWidth="1"/>
    <col min="15872" max="15872" width="13.85546875" bestFit="1" customWidth="1"/>
    <col min="16124" max="16124" width="45.85546875" customWidth="1"/>
    <col min="16125" max="16125" width="20.42578125" customWidth="1"/>
    <col min="16126" max="16126" width="21.42578125" customWidth="1"/>
    <col min="16127" max="16127" width="17.140625" customWidth="1"/>
    <col min="16128" max="16128" width="13.85546875" bestFit="1" customWidth="1"/>
  </cols>
  <sheetData>
    <row r="1" spans="1:30" ht="24.75" customHeight="1" x14ac:dyDescent="0.25"/>
    <row r="2" spans="1:30" ht="21" customHeight="1" x14ac:dyDescent="0.35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</row>
    <row r="3" spans="1:30" ht="27" x14ac:dyDescent="0.25">
      <c r="A3" s="49" t="s">
        <v>19</v>
      </c>
      <c r="B3" s="50"/>
      <c r="C3" s="50"/>
      <c r="D3" s="50"/>
      <c r="E3" s="50"/>
      <c r="F3" s="50"/>
      <c r="G3" s="50"/>
      <c r="H3" s="50"/>
      <c r="I3" s="50"/>
      <c r="J3" s="50"/>
    </row>
    <row r="4" spans="1:30" ht="20.25" x14ac:dyDescent="0.25">
      <c r="A4" s="51" t="s">
        <v>34</v>
      </c>
      <c r="B4" s="51"/>
      <c r="C4" s="51"/>
      <c r="D4" s="51"/>
      <c r="E4" s="51"/>
      <c r="F4" s="51"/>
      <c r="G4" s="51"/>
      <c r="H4" s="51"/>
      <c r="I4" s="51"/>
      <c r="J4" s="51"/>
      <c r="M4" s="43"/>
    </row>
    <row r="5" spans="1:30" ht="31.5" customHeight="1" x14ac:dyDescent="0.25">
      <c r="A5" s="51" t="s">
        <v>40</v>
      </c>
      <c r="B5" s="51"/>
      <c r="C5" s="51"/>
      <c r="D5" s="51"/>
      <c r="E5" s="51"/>
      <c r="F5" s="51"/>
      <c r="G5" s="51"/>
      <c r="H5" s="51"/>
      <c r="I5" s="51"/>
      <c r="J5" s="51"/>
      <c r="M5" s="43"/>
    </row>
    <row r="6" spans="1:30" ht="21.75" thickBot="1" x14ac:dyDescent="0.3">
      <c r="A6" s="1"/>
      <c r="B6" s="1"/>
      <c r="C6" s="1"/>
      <c r="D6" s="34"/>
      <c r="E6" s="1"/>
      <c r="F6" s="1"/>
      <c r="G6" s="1"/>
      <c r="H6" s="1"/>
      <c r="I6" s="1"/>
      <c r="J6" s="1"/>
      <c r="M6" s="43"/>
    </row>
    <row r="7" spans="1:30" s="2" customFormat="1" ht="90.75" customHeight="1" thickBot="1" x14ac:dyDescent="0.3">
      <c r="A7" s="35" t="s">
        <v>21</v>
      </c>
      <c r="B7" s="36" t="s">
        <v>16</v>
      </c>
      <c r="C7" s="36" t="s">
        <v>22</v>
      </c>
      <c r="D7" s="36" t="s">
        <v>24</v>
      </c>
      <c r="E7" s="36" t="s">
        <v>0</v>
      </c>
      <c r="F7" s="36" t="s">
        <v>41</v>
      </c>
      <c r="G7" s="36" t="s">
        <v>1</v>
      </c>
      <c r="H7" s="36" t="s">
        <v>2</v>
      </c>
      <c r="I7" s="36" t="s">
        <v>28</v>
      </c>
      <c r="J7" s="35" t="s">
        <v>3</v>
      </c>
    </row>
    <row r="8" spans="1:30" s="3" customFormat="1" ht="76.5" customHeight="1" thickBot="1" x14ac:dyDescent="0.3">
      <c r="A8" s="28" t="s">
        <v>35</v>
      </c>
      <c r="B8" s="6">
        <v>5</v>
      </c>
      <c r="C8" s="29" t="s">
        <v>26</v>
      </c>
      <c r="D8" s="29" t="s">
        <v>38</v>
      </c>
      <c r="E8" s="6" t="s">
        <v>18</v>
      </c>
      <c r="F8" s="6">
        <v>0</v>
      </c>
      <c r="G8" s="6">
        <v>5</v>
      </c>
      <c r="H8" s="6">
        <v>5</v>
      </c>
      <c r="I8" s="30">
        <f>+H8</f>
        <v>5</v>
      </c>
      <c r="J8" s="31">
        <f>+I8/I11</f>
        <v>0.3125</v>
      </c>
      <c r="K8"/>
      <c r="L8"/>
      <c r="M8"/>
      <c r="N8"/>
      <c r="O8" s="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3" customFormat="1" ht="59.25" customHeight="1" thickBot="1" x14ac:dyDescent="0.3">
      <c r="A9" s="28" t="s">
        <v>36</v>
      </c>
      <c r="B9" s="6">
        <v>7</v>
      </c>
      <c r="C9" s="29" t="s">
        <v>26</v>
      </c>
      <c r="D9" s="29" t="s">
        <v>39</v>
      </c>
      <c r="E9" s="6" t="s">
        <v>18</v>
      </c>
      <c r="F9" s="6">
        <v>2</v>
      </c>
      <c r="G9" s="6">
        <v>5</v>
      </c>
      <c r="H9" s="6">
        <v>5</v>
      </c>
      <c r="I9" s="30">
        <v>5</v>
      </c>
      <c r="J9" s="31">
        <f>+I9/I11</f>
        <v>0.3125</v>
      </c>
      <c r="K9"/>
      <c r="L9"/>
      <c r="M9"/>
      <c r="N9"/>
      <c r="O9" s="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s="3" customFormat="1" ht="59.25" customHeight="1" thickBot="1" x14ac:dyDescent="0.3">
      <c r="A10" s="28" t="s">
        <v>37</v>
      </c>
      <c r="B10" s="6">
        <v>6</v>
      </c>
      <c r="C10" s="29" t="s">
        <v>26</v>
      </c>
      <c r="D10" s="29" t="s">
        <v>38</v>
      </c>
      <c r="E10" s="6" t="s">
        <v>18</v>
      </c>
      <c r="F10" s="6">
        <v>0</v>
      </c>
      <c r="G10" s="6">
        <v>6</v>
      </c>
      <c r="H10" s="6">
        <v>6</v>
      </c>
      <c r="I10" s="30">
        <v>6</v>
      </c>
      <c r="J10" s="31">
        <f>+I10/I11</f>
        <v>0.375</v>
      </c>
      <c r="K10"/>
      <c r="L10"/>
      <c r="M10"/>
      <c r="N10"/>
      <c r="O10" s="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40" customFormat="1" ht="18.75" thickBot="1" x14ac:dyDescent="0.3">
      <c r="A11" s="37" t="s">
        <v>23</v>
      </c>
      <c r="B11" s="38">
        <f>SUM(B8:B10)</f>
        <v>18</v>
      </c>
      <c r="C11" s="38" t="s">
        <v>6</v>
      </c>
      <c r="D11" s="38" t="s">
        <v>6</v>
      </c>
      <c r="E11" s="38">
        <f t="shared" ref="E11:J11" si="0">SUM(E8:E10)</f>
        <v>0</v>
      </c>
      <c r="F11" s="38">
        <f t="shared" si="0"/>
        <v>2</v>
      </c>
      <c r="G11" s="38">
        <f t="shared" si="0"/>
        <v>16</v>
      </c>
      <c r="H11" s="38">
        <f t="shared" si="0"/>
        <v>16</v>
      </c>
      <c r="I11" s="38">
        <f t="shared" si="0"/>
        <v>16</v>
      </c>
      <c r="J11" s="39">
        <f t="shared" si="0"/>
        <v>1</v>
      </c>
      <c r="K11" s="44"/>
      <c r="L11" s="44"/>
      <c r="M11" s="44"/>
      <c r="N11" s="44"/>
      <c r="O11" s="45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30" s="2" customFormat="1" ht="19.5" thickBot="1" x14ac:dyDescent="0.3">
      <c r="A12" s="11"/>
      <c r="B12" s="12"/>
      <c r="C12" s="12"/>
      <c r="D12" s="12"/>
      <c r="E12" s="12"/>
      <c r="F12" s="12"/>
      <c r="G12" s="12"/>
      <c r="H12" s="12"/>
      <c r="I12" s="4"/>
      <c r="J12" s="12"/>
      <c r="O12" s="4"/>
    </row>
    <row r="13" spans="1:30" s="2" customFormat="1" ht="19.5" thickBot="1" x14ac:dyDescent="0.3">
      <c r="A13" s="37" t="s">
        <v>17</v>
      </c>
      <c r="B13" s="12"/>
      <c r="C13" s="12"/>
      <c r="D13" s="12"/>
      <c r="E13" s="12"/>
      <c r="F13" s="12"/>
      <c r="G13" s="12"/>
      <c r="H13" s="12"/>
      <c r="I13" s="4"/>
      <c r="J13" s="12"/>
    </row>
    <row r="14" spans="1:30" s="2" customFormat="1" ht="19.5" thickBot="1" x14ac:dyDescent="0.3">
      <c r="A14" s="7" t="s">
        <v>25</v>
      </c>
      <c r="B14" s="38">
        <f>+B11</f>
        <v>18</v>
      </c>
      <c r="C14" s="12"/>
      <c r="D14" s="12"/>
      <c r="E14" s="56"/>
      <c r="F14" s="56"/>
      <c r="G14" s="12"/>
      <c r="H14" s="12"/>
      <c r="I14" s="4"/>
      <c r="J14" s="12"/>
    </row>
    <row r="15" spans="1:30" s="2" customFormat="1" ht="19.5" thickBot="1" x14ac:dyDescent="0.3">
      <c r="A15" s="11"/>
      <c r="B15" s="41"/>
      <c r="C15" s="12"/>
      <c r="D15" s="12"/>
      <c r="E15" s="54" t="s">
        <v>30</v>
      </c>
      <c r="F15" s="54"/>
      <c r="G15" s="12"/>
      <c r="H15" s="12"/>
      <c r="I15" s="4"/>
      <c r="J15" s="12"/>
    </row>
    <row r="16" spans="1:30" s="2" customFormat="1" ht="54.75" customHeight="1" thickBot="1" x14ac:dyDescent="0.3">
      <c r="A16" s="7" t="s">
        <v>29</v>
      </c>
      <c r="B16" s="38">
        <f>+H11</f>
        <v>16</v>
      </c>
      <c r="C16" s="9"/>
      <c r="D16" s="9"/>
      <c r="E16" s="54" t="s">
        <v>31</v>
      </c>
      <c r="F16" s="54"/>
      <c r="G16" s="14"/>
    </row>
    <row r="17" spans="1:30" s="2" customFormat="1" ht="18.75" thickBot="1" x14ac:dyDescent="0.3">
      <c r="A17" s="15"/>
      <c r="B17" s="42"/>
      <c r="C17" s="9"/>
      <c r="D17" s="9"/>
      <c r="E17" s="2" t="s">
        <v>33</v>
      </c>
      <c r="G17" s="14"/>
    </row>
    <row r="18" spans="1:30" s="2" customFormat="1" ht="19.5" customHeight="1" thickBot="1" x14ac:dyDescent="0.3">
      <c r="A18" s="7" t="s">
        <v>7</v>
      </c>
      <c r="B18" s="38">
        <v>16</v>
      </c>
      <c r="C18" s="8" t="s">
        <v>27</v>
      </c>
      <c r="D18" s="9"/>
      <c r="E18" s="55" t="s">
        <v>32</v>
      </c>
      <c r="F18" s="55"/>
      <c r="G18" s="14"/>
    </row>
    <row r="19" spans="1:30" s="2" customFormat="1" ht="18" x14ac:dyDescent="0.25">
      <c r="A19" s="9"/>
      <c r="B19" s="9"/>
      <c r="C19" s="9"/>
      <c r="D19" s="9"/>
    </row>
    <row r="20" spans="1:30" s="5" customFormat="1" x14ac:dyDescent="0.25">
      <c r="A20" s="10"/>
      <c r="C20" s="10"/>
      <c r="D20" s="10"/>
      <c r="E20" s="10"/>
      <c r="F20" s="10"/>
      <c r="G20" s="10"/>
      <c r="H20" s="10"/>
      <c r="J20" s="10"/>
    </row>
    <row r="21" spans="1:30" s="2" customFormat="1" ht="15.75" hidden="1" customHeight="1" x14ac:dyDescent="0.25">
      <c r="A21" s="16" t="s">
        <v>8</v>
      </c>
      <c r="B21" s="17" t="s">
        <v>9</v>
      </c>
      <c r="C21" s="17"/>
      <c r="D21" s="17"/>
      <c r="E21" s="17"/>
      <c r="F21" s="17"/>
      <c r="G21" s="17"/>
      <c r="H21" s="18" t="s">
        <v>3</v>
      </c>
      <c r="I21" s="19"/>
      <c r="J21" s="19"/>
    </row>
    <row r="22" spans="1:30" s="3" customFormat="1" ht="31.5" hidden="1" customHeight="1" x14ac:dyDescent="0.25">
      <c r="A22" s="20" t="s">
        <v>10</v>
      </c>
      <c r="B22" s="21">
        <v>4197</v>
      </c>
      <c r="C22" s="21"/>
      <c r="D22" s="21"/>
      <c r="E22" s="21"/>
      <c r="F22" s="21"/>
      <c r="G22" s="21"/>
      <c r="H22" s="22">
        <f>+B22/B27</f>
        <v>0.7593631264700561</v>
      </c>
      <c r="I22" s="23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s="3" customFormat="1" ht="47.25" hidden="1" customHeight="1" x14ac:dyDescent="0.25">
      <c r="A23" s="20" t="s">
        <v>11</v>
      </c>
      <c r="B23" s="21">
        <v>200</v>
      </c>
      <c r="C23" s="21"/>
      <c r="D23" s="21"/>
      <c r="E23" s="21"/>
      <c r="F23" s="21"/>
      <c r="G23" s="21"/>
      <c r="H23" s="22">
        <f>+B23/B27</f>
        <v>3.6185996019540437E-2</v>
      </c>
      <c r="I23" s="23"/>
      <c r="J23" s="23"/>
      <c r="K23"/>
      <c r="L23" s="46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s="3" customFormat="1" ht="15.75" hidden="1" customHeight="1" x14ac:dyDescent="0.25">
      <c r="A24" s="20" t="s">
        <v>12</v>
      </c>
      <c r="B24" s="21">
        <f>487+8</f>
        <v>495</v>
      </c>
      <c r="C24" s="21"/>
      <c r="D24" s="21"/>
      <c r="E24" s="21"/>
      <c r="F24" s="21"/>
      <c r="G24" s="21"/>
      <c r="H24" s="22">
        <f>+B24/B27</f>
        <v>8.9560340148362588E-2</v>
      </c>
      <c r="I24" s="23"/>
      <c r="J24" s="2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s="3" customFormat="1" ht="15.75" hidden="1" customHeight="1" x14ac:dyDescent="0.25">
      <c r="A25" s="20" t="s">
        <v>13</v>
      </c>
      <c r="B25" s="21">
        <v>339</v>
      </c>
      <c r="C25" s="21"/>
      <c r="D25" s="21"/>
      <c r="E25" s="21"/>
      <c r="F25" s="21"/>
      <c r="G25" s="21"/>
      <c r="H25" s="22">
        <f>+B25/B27</f>
        <v>6.1335263253121039E-2</v>
      </c>
      <c r="I25" s="23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15.75" hidden="1" customHeight="1" x14ac:dyDescent="0.25">
      <c r="A26" s="20" t="s">
        <v>4</v>
      </c>
      <c r="B26" s="21">
        <v>296</v>
      </c>
      <c r="C26" s="21"/>
      <c r="D26" s="21"/>
      <c r="E26" s="21"/>
      <c r="F26" s="21"/>
      <c r="G26" s="21"/>
      <c r="H26" s="22">
        <f>+B26/B27</f>
        <v>5.3555274108919845E-2</v>
      </c>
      <c r="I26" s="23"/>
      <c r="J26" s="23"/>
    </row>
    <row r="27" spans="1:30" ht="18.75" hidden="1" customHeight="1" x14ac:dyDescent="0.25">
      <c r="A27" s="16" t="s">
        <v>5</v>
      </c>
      <c r="B27" s="24">
        <f>SUM(B22:B26)</f>
        <v>5527</v>
      </c>
      <c r="C27" s="24"/>
      <c r="D27" s="24"/>
      <c r="E27" s="24"/>
      <c r="F27" s="24"/>
      <c r="G27" s="24"/>
      <c r="H27" s="25">
        <f>SUM(H22:H26)</f>
        <v>0.99999999999999989</v>
      </c>
      <c r="I27" s="13"/>
      <c r="J27" s="13"/>
    </row>
    <row r="28" spans="1:30" s="5" customFormat="1" ht="23.25" hidden="1" customHeight="1" x14ac:dyDescent="0.25">
      <c r="A28" s="52"/>
      <c r="B28" s="53"/>
      <c r="C28" s="53"/>
      <c r="D28" s="53"/>
      <c r="E28" s="53"/>
      <c r="F28" s="53"/>
      <c r="G28" s="53"/>
      <c r="H28" s="53"/>
      <c r="I28" s="53"/>
      <c r="J28" s="53"/>
    </row>
    <row r="29" spans="1:30" ht="15.75" hidden="1" customHeight="1" x14ac:dyDescent="0.25">
      <c r="A29" s="16" t="s">
        <v>14</v>
      </c>
      <c r="B29" s="17" t="s">
        <v>9</v>
      </c>
      <c r="C29" s="17"/>
      <c r="D29" s="17"/>
      <c r="E29" s="17"/>
      <c r="F29" s="17"/>
      <c r="G29" s="17"/>
      <c r="H29" s="18" t="s">
        <v>3</v>
      </c>
      <c r="I29" s="19"/>
      <c r="J29" s="19"/>
    </row>
    <row r="30" spans="1:30" ht="31.5" hidden="1" customHeight="1" x14ac:dyDescent="0.25">
      <c r="A30" s="20" t="s">
        <v>10</v>
      </c>
      <c r="B30" s="21">
        <v>3074</v>
      </c>
      <c r="C30" s="21"/>
      <c r="D30" s="21"/>
      <c r="E30" s="21"/>
      <c r="F30" s="21"/>
      <c r="G30" s="21"/>
      <c r="H30" s="22">
        <f>+B30/B35</f>
        <v>0.74036608863198461</v>
      </c>
      <c r="I30" s="23"/>
      <c r="J30" s="23"/>
    </row>
    <row r="31" spans="1:30" ht="47.25" hidden="1" customHeight="1" x14ac:dyDescent="0.25">
      <c r="A31" s="20" t="s">
        <v>11</v>
      </c>
      <c r="B31" s="21">
        <v>122</v>
      </c>
      <c r="C31" s="21"/>
      <c r="D31" s="21"/>
      <c r="E31" s="21"/>
      <c r="F31" s="21"/>
      <c r="G31" s="21"/>
      <c r="H31" s="22">
        <f>+B31/B35</f>
        <v>2.9383429672447014E-2</v>
      </c>
      <c r="I31" s="23"/>
      <c r="J31" s="23"/>
    </row>
    <row r="32" spans="1:30" ht="15.75" hidden="1" customHeight="1" x14ac:dyDescent="0.25">
      <c r="A32" s="20" t="s">
        <v>12</v>
      </c>
      <c r="B32" s="21">
        <v>956</v>
      </c>
      <c r="C32" s="21"/>
      <c r="D32" s="21"/>
      <c r="E32" s="21"/>
      <c r="F32" s="21"/>
      <c r="G32" s="21"/>
      <c r="H32" s="22">
        <f>+B32/B35</f>
        <v>0.23025048169556839</v>
      </c>
      <c r="I32" s="23"/>
      <c r="J32" s="23"/>
    </row>
    <row r="33" spans="1:10" ht="15.75" hidden="1" customHeight="1" x14ac:dyDescent="0.25">
      <c r="A33" s="20" t="s">
        <v>13</v>
      </c>
      <c r="B33" s="21"/>
      <c r="C33" s="21"/>
      <c r="D33" s="21"/>
      <c r="E33" s="21"/>
      <c r="F33" s="21"/>
      <c r="G33" s="21"/>
      <c r="H33" s="22">
        <f>+B33/B35</f>
        <v>0</v>
      </c>
      <c r="I33" s="23"/>
      <c r="J33" s="23"/>
    </row>
    <row r="34" spans="1:10" ht="15.75" hidden="1" customHeight="1" x14ac:dyDescent="0.25">
      <c r="A34" s="20" t="s">
        <v>4</v>
      </c>
      <c r="B34" s="21"/>
      <c r="C34" s="21"/>
      <c r="D34" s="21"/>
      <c r="E34" s="21"/>
      <c r="F34" s="21"/>
      <c r="G34" s="21"/>
      <c r="H34" s="22">
        <f>+B34/B35</f>
        <v>0</v>
      </c>
      <c r="I34" s="23"/>
      <c r="J34" s="23"/>
    </row>
    <row r="35" spans="1:10" ht="18.75" hidden="1" customHeight="1" x14ac:dyDescent="0.25">
      <c r="A35" s="16" t="s">
        <v>5</v>
      </c>
      <c r="B35" s="24">
        <f>SUM(B30:B34)</f>
        <v>4152</v>
      </c>
      <c r="C35" s="26"/>
      <c r="D35" s="26"/>
      <c r="E35" s="26"/>
      <c r="F35" s="26"/>
      <c r="G35" s="26"/>
      <c r="H35" s="27">
        <f>SUM(H30:H34)</f>
        <v>1</v>
      </c>
      <c r="I35" s="13"/>
      <c r="J35" s="13"/>
    </row>
    <row r="36" spans="1:10" ht="15" hidden="1" customHeight="1" x14ac:dyDescent="0.25">
      <c r="A36" s="47" t="s">
        <v>15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0" ht="15" hidden="1" customHeight="1" x14ac:dyDescent="0.25"/>
    <row r="38" spans="1:10" ht="15" hidden="1" customHeight="1" x14ac:dyDescent="0.25"/>
    <row r="39" spans="1:10" ht="15" hidden="1" customHeight="1" x14ac:dyDescent="0.25"/>
    <row r="52" spans="1:2" x14ac:dyDescent="0.25">
      <c r="A52" s="32"/>
      <c r="B52" s="33"/>
    </row>
  </sheetData>
  <mergeCells count="10">
    <mergeCell ref="A36:J36"/>
    <mergeCell ref="A2:J2"/>
    <mergeCell ref="A3:J3"/>
    <mergeCell ref="A4:J4"/>
    <mergeCell ref="A28:J28"/>
    <mergeCell ref="E15:F15"/>
    <mergeCell ref="E16:F16"/>
    <mergeCell ref="E18:F18"/>
    <mergeCell ref="E14:F14"/>
    <mergeCell ref="A5:J5"/>
  </mergeCells>
  <pageMargins left="0.59055118110236215" right="0.19685039370078741" top="0.74803149606299213" bottom="0.74803149606299213" header="0.31496062992125984" footer="0.31496062992125984"/>
  <pageSetup scale="59" orientation="landscape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C8F67EBD883249AA775C94E479AF53" ma:contentTypeVersion="14" ma:contentTypeDescription="Crear nuevo documento." ma:contentTypeScope="" ma:versionID="b641735f445b54987601e6c9d74c1b4e">
  <xsd:schema xmlns:xsd="http://www.w3.org/2001/XMLSchema" xmlns:xs="http://www.w3.org/2001/XMLSchema" xmlns:p="http://schemas.microsoft.com/office/2006/metadata/properties" xmlns:ns3="12191984-ed5c-49ee-ac84-6dc369937a82" xmlns:ns4="85895ed4-92df-4a60-98e0-59ae876c59d0" targetNamespace="http://schemas.microsoft.com/office/2006/metadata/properties" ma:root="true" ma:fieldsID="240ede7e6d4feefe7b8e219bac3338c1" ns3:_="" ns4:_="">
    <xsd:import namespace="12191984-ed5c-49ee-ac84-6dc369937a82"/>
    <xsd:import namespace="85895ed4-92df-4a60-98e0-59ae876c59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91984-ed5c-49ee-ac84-6dc369937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95ed4-92df-4a60-98e0-59ae876c59d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CF4C35-C240-412F-BDDC-C5541039A1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58ED2-63EB-4957-A297-D1F7A274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191984-ed5c-49ee-ac84-6dc369937a82"/>
    <ds:schemaRef ds:uri="85895ed4-92df-4a60-98e0-59ae876c59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79BF6B-0B66-45A8-B4DA-FA88026EE8C8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2191984-ed5c-49ee-ac84-6dc369937a82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85895ed4-92df-4a60-98e0-59ae876c59d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2024</vt:lpstr>
      <vt:lpstr>'Enero-Marzo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navila.leon</dc:creator>
  <cp:lastModifiedBy>Freidy Lissette Heredia Cuello</cp:lastModifiedBy>
  <cp:lastPrinted>2024-05-17T15:05:47Z</cp:lastPrinted>
  <dcterms:created xsi:type="dcterms:W3CDTF">2017-09-18T19:18:42Z</dcterms:created>
  <dcterms:modified xsi:type="dcterms:W3CDTF">2024-05-17T16:34:16Z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0x010100D5C8F67EBD883249AA775C94E479AF53</vt:lpwstr>
  </property>
</Properties>
</file>