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A95C36CB-180D-4ECA-B31D-A1A20CA9ED2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</workbook>
</file>

<file path=xl/calcChain.xml><?xml version="1.0" encoding="utf-8"?>
<calcChain xmlns="http://schemas.openxmlformats.org/spreadsheetml/2006/main">
  <c r="F9" i="107" l="1"/>
  <c r="A6" i="107"/>
  <c r="A7" i="107" s="1"/>
  <c r="A8" i="107" s="1"/>
  <c r="F14" i="107"/>
  <c r="D48" i="107" l="1"/>
  <c r="F23" i="107"/>
  <c r="F70" i="107"/>
  <c r="F76" i="107"/>
  <c r="F87" i="107"/>
  <c r="A26" i="107"/>
  <c r="D9" i="107" l="1"/>
  <c r="D23" i="107"/>
  <c r="D76" i="107"/>
  <c r="F27" i="107"/>
  <c r="D27" i="107"/>
  <c r="F48" i="107" l="1"/>
  <c r="D52" i="107"/>
  <c r="D56" i="107"/>
  <c r="D60" i="107"/>
  <c r="D65" i="107"/>
  <c r="D70" i="107"/>
  <c r="D87" i="107"/>
  <c r="F60" i="107" l="1"/>
  <c r="F56" i="107"/>
  <c r="F52" i="107"/>
  <c r="A31" i="107"/>
  <c r="A32" i="107" s="1"/>
  <c r="A33" i="107" s="1"/>
  <c r="A34" i="107" s="1"/>
  <c r="A35" i="107" s="1"/>
  <c r="A36" i="107" s="1"/>
  <c r="A37" i="107" s="1"/>
  <c r="A38" i="107" s="1"/>
  <c r="A64" i="107" l="1"/>
  <c r="A74" i="107"/>
  <c r="A75" i="107" s="1"/>
  <c r="A39" i="107" l="1"/>
  <c r="A40" i="107" s="1"/>
  <c r="A41" i="107" s="1"/>
  <c r="A42" i="107" s="1"/>
  <c r="A43" i="107" s="1"/>
  <c r="A44" i="107" s="1"/>
  <c r="A45" i="107" s="1"/>
  <c r="A46" i="107" s="1"/>
  <c r="A47" i="107" s="1"/>
  <c r="F65" i="107" l="1"/>
  <c r="A79" i="107"/>
  <c r="A80" i="107" s="1"/>
  <c r="A81" i="107" s="1"/>
  <c r="A82" i="107" s="1"/>
  <c r="A83" i="107" s="1"/>
  <c r="A84" i="107" l="1"/>
  <c r="A85" i="107" s="1"/>
  <c r="A86" i="107" s="1"/>
  <c r="F19" i="107"/>
  <c r="E89" i="107" s="1"/>
  <c r="D14" i="107"/>
  <c r="D19" i="107"/>
  <c r="C89" i="107" s="1"/>
  <c r="A69" i="107" l="1"/>
  <c r="A18" i="107"/>
  <c r="A13" i="107"/>
</calcChain>
</file>

<file path=xl/sharedStrings.xml><?xml version="1.0" encoding="utf-8"?>
<sst xmlns="http://schemas.openxmlformats.org/spreadsheetml/2006/main" count="215" uniqueCount="120">
  <si>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</si>
  <si>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</si>
  <si>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</si>
  <si>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</si>
  <si>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</si>
  <si>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</si>
  <si>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</si>
  <si>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</si>
  <si>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</si>
  <si>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</si>
  <si>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</si>
  <si>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</si>
  <si>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</si>
  <si>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</si>
  <si>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</si>
  <si>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</si>
  <si>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</si>
  <si>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</si>
  <si>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</si>
  <si>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</si>
  <si>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</si>
  <si>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</si>
  <si>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</si>
  <si>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</si>
  <si>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</si>
  <si>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LUIS AQUILINO NIN CAVALLO</t>
  </si>
  <si>
    <t>ASESOR MEDICO EN SALUD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</si>
  <si>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</si>
  <si>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</si>
  <si>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</si>
  <si>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</si>
  <si>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</si>
  <si>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</si>
  <si>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</si>
  <si>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</si>
  <si>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</si>
  <si>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</si>
  <si>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</si>
  <si>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</si>
  <si>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</si>
  <si>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</si>
  <si>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</si>
  <si>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</si>
  <si>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</si>
  <si>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</si>
  <si>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</si>
  <si>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</si>
  <si>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</si>
  <si>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</si>
  <si>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MAXIMO R. ANGOMAS SUSAÑA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</si>
  <si>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</si>
  <si>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</si>
  <si>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</si>
  <si>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</si>
  <si>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</si>
  <si>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</si>
  <si>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</si>
  <si>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</si>
  <si>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</si>
  <si>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</si>
  <si>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</si>
  <si>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</si>
  <si>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</si>
  <si>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</si>
  <si>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</si>
  <si>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</si>
  <si>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</si>
  <si>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</si>
  <si>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</si>
  <si>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</si>
  <si>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</si>
  <si>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</si>
  <si>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</si>
  <si>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</si>
  <si>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</si>
  <si>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ENCARGADO(A) INTERINA</t>
  </si>
  <si>
    <t>ASESOR DE LA DIRECCION TECNICA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</si>
  <si>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</si>
  <si>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</si>
  <si>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</si>
  <si>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</si>
  <si>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</si>
  <si>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</si>
  <si>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</si>
  <si>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</si>
  <si>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</si>
  <si>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</si>
  <si>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</si>
  <si>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</si>
  <si>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TECNOLOGIA DE LA INFORMACION Y COMUNICACIONES</t>
  </si>
  <si>
    <t>JOSEFINA MONTES DE OCA S.</t>
  </si>
  <si>
    <t>GREGORY WILLIAM MONTERO SIERRA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</si>
  <si>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</si>
  <si>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</si>
  <si>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</si>
  <si>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</si>
  <si>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</si>
  <si>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</si>
  <si>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</si>
  <si>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</si>
  <si>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</si>
  <si>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</si>
  <si>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</si>
  <si>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</si>
  <si>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</si>
  <si>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</si>
  <si>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</si>
  <si>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</si>
  <si>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SOPORTE TECNICO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</si>
  <si>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</si>
  <si>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</si>
  <si>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</si>
  <si>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</si>
  <si>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</si>
  <si>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t xml:space="preserve"> Empleados Fijos Correspondiente al Mes de Enero - 2021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</si>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</sst>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1" fillId="0" borderId="0" xfId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13" fillId="0" borderId="3" xfId="1" applyFont="1" applyBorder="1"/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3</xdr:col>
      <xdr:colOff>1363979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3</xdr:col>
      <xdr:colOff>1438275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92</xdr:row>
      <xdr:rowOff>104775</xdr:rowOff>
    </xdr:from>
    <xdr:to>
      <xdr:col>4</xdr:col>
      <xdr:colOff>1323975</xdr:colOff>
      <xdr:row>109</xdr:row>
      <xdr:rowOff>128607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20535900"/>
          <a:ext cx="7162800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68406</xdr:colOff>
      <xdr:row>0</xdr:row>
      <xdr:rowOff>0</xdr:rowOff>
    </xdr:from>
    <xdr:to>
      <xdr:col>4</xdr:col>
      <xdr:colOff>18182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showOutlineSymbols="0" topLeftCell="A58" zoomScaleNormal="100" workbookViewId="0">
      <selection activeCell="A79" sqref="A79"/>
    </sheetView>
  </sheetViews>
  <sheetFormatPr baseColWidth="10" defaultColWidth="11.42578125" defaultRowHeight="15" x14ac:dyDescent="0.25"/>
  <cols>
    <col min="1" max="1" width="5" customWidth="1"/>
    <col min="2" max="2" width="28.5703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30.5" customHeight="1" x14ac:dyDescent="0.3">
      <c r="A1" s="49" t="s">
        <v>115</v>
      </c>
      <c r="B1" s="49"/>
      <c r="C1" s="49"/>
      <c r="D1" s="49"/>
      <c r="E1" s="49"/>
      <c r="F1" s="49"/>
    </row>
    <row r="2" spans="1:12" ht="26.25" customHeight="1" x14ac:dyDescent="0.25">
      <c r="A2" s="50" t="s">
        <v>114</v>
      </c>
      <c r="B2" s="50"/>
      <c r="C2" s="50"/>
      <c r="D2" s="50"/>
      <c r="E2" s="50"/>
      <c r="F2" s="50"/>
    </row>
    <row r="3" spans="1:12" ht="37.5" customHeight="1" x14ac:dyDescent="0.25">
      <c r="A3" s="34" t="s">
        <v>58</v>
      </c>
      <c r="B3" s="33" t="s">
        <v>0</v>
      </c>
      <c r="C3" s="33" t="s">
        <v>45</v>
      </c>
      <c r="D3" s="33" t="s">
        <v>33</v>
      </c>
      <c r="E3" s="33" t="s">
        <v>34</v>
      </c>
      <c r="F3" s="35" t="s">
        <v>56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85</v>
      </c>
      <c r="C5" s="14" t="s">
        <v>118</v>
      </c>
      <c r="D5" s="13" t="s">
        <v>86</v>
      </c>
      <c r="E5" s="15" t="s">
        <v>41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116</v>
      </c>
      <c r="C6" s="14" t="s">
        <v>117</v>
      </c>
      <c r="D6" s="13" t="s">
        <v>119</v>
      </c>
      <c r="E6" s="15" t="s">
        <v>41</v>
      </c>
      <c r="F6" s="16">
        <v>140000</v>
      </c>
      <c r="H6" s="31"/>
      <c r="I6" s="11"/>
      <c r="J6" s="10"/>
      <c r="K6" s="12"/>
    </row>
    <row r="7" spans="1:12" x14ac:dyDescent="0.25">
      <c r="A7" s="2">
        <f t="shared" ref="A7:A8" si="0">A6+1</f>
        <v>3</v>
      </c>
      <c r="B7" s="13" t="s">
        <v>87</v>
      </c>
      <c r="C7" s="14" t="s">
        <v>110</v>
      </c>
      <c r="D7" s="13" t="s">
        <v>111</v>
      </c>
      <c r="E7" s="15" t="s">
        <v>42</v>
      </c>
      <c r="F7" s="16">
        <v>80000</v>
      </c>
      <c r="H7" s="10"/>
      <c r="I7" s="11"/>
      <c r="J7" s="10"/>
      <c r="K7" s="36"/>
    </row>
    <row r="8" spans="1:12" x14ac:dyDescent="0.25">
      <c r="A8" s="2">
        <f t="shared" si="0"/>
        <v>4</v>
      </c>
      <c r="B8" s="13" t="s">
        <v>94</v>
      </c>
      <c r="C8" s="14" t="s">
        <v>110</v>
      </c>
      <c r="D8" s="13" t="s">
        <v>95</v>
      </c>
      <c r="E8" s="15" t="s">
        <v>42</v>
      </c>
      <c r="F8" s="16">
        <v>25000</v>
      </c>
      <c r="H8" s="10"/>
      <c r="I8" s="11"/>
      <c r="J8" s="10"/>
      <c r="K8" s="36"/>
    </row>
    <row r="9" spans="1:12" x14ac:dyDescent="0.25">
      <c r="A9" s="3"/>
      <c r="B9" s="17" t="s">
        <v>73</v>
      </c>
      <c r="C9" s="17"/>
      <c r="D9" s="17">
        <f>COUNTA(D4:D8)</f>
        <v>4</v>
      </c>
      <c r="E9" s="17"/>
      <c r="F9" s="18">
        <f>SUM(F5:F8)</f>
        <v>420000</v>
      </c>
      <c r="I9" s="39"/>
      <c r="J9" s="39"/>
      <c r="K9" s="39"/>
    </row>
    <row r="10" spans="1:12" x14ac:dyDescent="0.25">
      <c r="A10" s="3"/>
      <c r="B10" s="17"/>
      <c r="C10" s="17"/>
      <c r="D10" s="19"/>
      <c r="E10" s="19"/>
      <c r="F10" s="18"/>
      <c r="L10" s="11"/>
    </row>
    <row r="11" spans="1:12" x14ac:dyDescent="0.25">
      <c r="A11" s="2"/>
      <c r="B11" s="13"/>
      <c r="C11" s="20"/>
      <c r="D11" s="13"/>
      <c r="E11" s="15"/>
      <c r="F11" s="16"/>
      <c r="L11" s="11"/>
    </row>
    <row r="12" spans="1:12" x14ac:dyDescent="0.25">
      <c r="A12" s="2">
        <v>5</v>
      </c>
      <c r="B12" s="13" t="s">
        <v>12</v>
      </c>
      <c r="C12" s="20" t="s">
        <v>38</v>
      </c>
      <c r="D12" s="13" t="s">
        <v>64</v>
      </c>
      <c r="E12" s="13" t="s">
        <v>39</v>
      </c>
      <c r="F12" s="16">
        <v>45000</v>
      </c>
      <c r="L12" s="11"/>
    </row>
    <row r="13" spans="1:12" x14ac:dyDescent="0.25">
      <c r="A13" s="2">
        <f t="shared" ref="A13" si="1">A12+1</f>
        <v>6</v>
      </c>
      <c r="B13" s="13" t="s">
        <v>29</v>
      </c>
      <c r="C13" s="20" t="s">
        <v>38</v>
      </c>
      <c r="D13" s="13" t="s">
        <v>62</v>
      </c>
      <c r="E13" s="13" t="s">
        <v>40</v>
      </c>
      <c r="F13" s="16">
        <v>19800</v>
      </c>
      <c r="L13" s="11"/>
    </row>
    <row r="14" spans="1:12" x14ac:dyDescent="0.25">
      <c r="A14" s="2"/>
      <c r="B14" s="17" t="s">
        <v>73</v>
      </c>
      <c r="C14" s="13"/>
      <c r="D14" s="13">
        <f>COUNTA(D11:D13)</f>
        <v>2</v>
      </c>
      <c r="E14" s="13"/>
      <c r="F14" s="16">
        <f>SUM(F11:F13)</f>
        <v>64800</v>
      </c>
      <c r="H14" s="10"/>
      <c r="I14" s="11"/>
      <c r="J14" s="10"/>
      <c r="K14" s="12"/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/>
      <c r="B16" s="13"/>
      <c r="C16" s="13"/>
      <c r="D16" s="13"/>
      <c r="E16" s="13"/>
      <c r="F16" s="16"/>
      <c r="L16" s="11"/>
    </row>
    <row r="17" spans="1:12" x14ac:dyDescent="0.25">
      <c r="A17" s="2">
        <v>7</v>
      </c>
      <c r="B17" s="13" t="s">
        <v>30</v>
      </c>
      <c r="C17" s="13" t="s">
        <v>37</v>
      </c>
      <c r="D17" s="13" t="s">
        <v>65</v>
      </c>
      <c r="E17" s="13" t="s">
        <v>40</v>
      </c>
      <c r="F17" s="16">
        <v>22000</v>
      </c>
      <c r="L17" s="11"/>
    </row>
    <row r="18" spans="1:12" x14ac:dyDescent="0.25">
      <c r="A18" s="2">
        <f t="shared" ref="A18" si="2">A17+1</f>
        <v>8</v>
      </c>
      <c r="B18" s="13" t="s">
        <v>13</v>
      </c>
      <c r="C18" s="13" t="s">
        <v>37</v>
      </c>
      <c r="D18" s="13" t="s">
        <v>63</v>
      </c>
      <c r="E18" s="13" t="s">
        <v>39</v>
      </c>
      <c r="F18" s="16">
        <v>50000</v>
      </c>
      <c r="L18" s="11"/>
    </row>
    <row r="19" spans="1:12" x14ac:dyDescent="0.25">
      <c r="A19" s="3"/>
      <c r="B19" s="17" t="s">
        <v>73</v>
      </c>
      <c r="C19" s="13"/>
      <c r="D19" s="13">
        <f>COUNTA(D16:D18)</f>
        <v>2</v>
      </c>
      <c r="E19" s="13"/>
      <c r="F19" s="16">
        <f>SUM(F17:F18)</f>
        <v>72000</v>
      </c>
      <c r="L19" s="11"/>
    </row>
    <row r="20" spans="1:12" x14ac:dyDescent="0.25">
      <c r="A20" s="3"/>
      <c r="B20" s="13"/>
      <c r="C20" s="13"/>
      <c r="D20" s="13"/>
      <c r="E20" s="13"/>
      <c r="F20" s="16"/>
      <c r="L20" s="11"/>
    </row>
    <row r="21" spans="1:12" x14ac:dyDescent="0.25">
      <c r="A21" s="3"/>
      <c r="B21" s="13"/>
      <c r="C21" s="13"/>
      <c r="D21" s="13"/>
      <c r="E21" s="13"/>
      <c r="F21" s="16"/>
    </row>
    <row r="22" spans="1:12" ht="28.5" customHeight="1" x14ac:dyDescent="0.25">
      <c r="A22" s="43">
        <v>9</v>
      </c>
      <c r="B22" s="42" t="s">
        <v>91</v>
      </c>
      <c r="C22" s="24" t="s">
        <v>89</v>
      </c>
      <c r="D22" s="42" t="s">
        <v>108</v>
      </c>
      <c r="E22" s="42" t="s">
        <v>40</v>
      </c>
      <c r="F22" s="44">
        <v>10000</v>
      </c>
    </row>
    <row r="23" spans="1:12" x14ac:dyDescent="0.25">
      <c r="A23" s="3"/>
      <c r="B23" s="17" t="s">
        <v>73</v>
      </c>
      <c r="C23" s="13"/>
      <c r="D23" s="13">
        <f>COUNTA(D22)</f>
        <v>1</v>
      </c>
      <c r="E23" s="13"/>
      <c r="F23" s="16">
        <f>F22</f>
        <v>10000</v>
      </c>
    </row>
    <row r="24" spans="1:12" x14ac:dyDescent="0.25">
      <c r="A24" s="3"/>
      <c r="B24" s="13"/>
      <c r="C24" s="13"/>
      <c r="D24" s="13"/>
      <c r="E24" s="13"/>
      <c r="F24" s="16"/>
    </row>
    <row r="25" spans="1:12" x14ac:dyDescent="0.25">
      <c r="A25" s="2">
        <v>10</v>
      </c>
      <c r="B25" s="13" t="s">
        <v>50</v>
      </c>
      <c r="C25" s="13" t="s">
        <v>109</v>
      </c>
      <c r="D25" s="13" t="s">
        <v>81</v>
      </c>
      <c r="E25" s="13" t="s">
        <v>40</v>
      </c>
      <c r="F25" s="16">
        <v>26250</v>
      </c>
    </row>
    <row r="26" spans="1:12" x14ac:dyDescent="0.25">
      <c r="A26" s="2">
        <f t="shared" ref="A26" si="3">A25+1</f>
        <v>11</v>
      </c>
      <c r="B26" s="40" t="s">
        <v>92</v>
      </c>
      <c r="C26" s="13" t="s">
        <v>109</v>
      </c>
      <c r="D26" s="41" t="s">
        <v>93</v>
      </c>
      <c r="E26" s="13" t="s">
        <v>40</v>
      </c>
      <c r="F26" s="16">
        <v>18000</v>
      </c>
      <c r="L26" s="11"/>
    </row>
    <row r="27" spans="1:12" x14ac:dyDescent="0.25">
      <c r="A27" s="3"/>
      <c r="B27" s="17" t="s">
        <v>73</v>
      </c>
      <c r="C27" s="13"/>
      <c r="D27" s="13">
        <f>COUNTA(D25:D26)</f>
        <v>2</v>
      </c>
      <c r="E27" s="13"/>
      <c r="F27" s="16">
        <f>SUM(F25:F26)</f>
        <v>44250</v>
      </c>
      <c r="L27" s="11"/>
    </row>
    <row r="28" spans="1:12" x14ac:dyDescent="0.25">
      <c r="A28" s="3"/>
      <c r="B28" s="17"/>
      <c r="C28" s="13"/>
      <c r="D28" s="13"/>
      <c r="E28" s="13"/>
      <c r="F28" s="16"/>
      <c r="L28" s="11"/>
    </row>
    <row r="29" spans="1:12" x14ac:dyDescent="0.25">
      <c r="A29" s="3"/>
      <c r="B29" s="17"/>
      <c r="C29" s="13"/>
      <c r="D29" s="13"/>
      <c r="E29" s="13"/>
      <c r="F29" s="16"/>
      <c r="L29" s="10"/>
    </row>
    <row r="30" spans="1:12" ht="22.5" x14ac:dyDescent="0.25">
      <c r="A30" s="2">
        <v>12</v>
      </c>
      <c r="B30" s="46" t="s">
        <v>80</v>
      </c>
      <c r="C30" s="43" t="s">
        <v>59</v>
      </c>
      <c r="D30" s="45" t="s">
        <v>112</v>
      </c>
      <c r="E30" s="47" t="s">
        <v>40</v>
      </c>
      <c r="F30" s="44">
        <v>31500</v>
      </c>
      <c r="L30" s="10"/>
    </row>
    <row r="31" spans="1:12" ht="15" customHeight="1" x14ac:dyDescent="0.25">
      <c r="A31" s="2">
        <f t="shared" ref="A31:A47" si="4">A30+1</f>
        <v>13</v>
      </c>
      <c r="B31" s="13" t="s">
        <v>51</v>
      </c>
      <c r="C31" s="32" t="s">
        <v>59</v>
      </c>
      <c r="D31" s="13" t="s">
        <v>1</v>
      </c>
      <c r="E31" s="15" t="s">
        <v>39</v>
      </c>
      <c r="F31" s="16">
        <v>29400</v>
      </c>
      <c r="L31" s="10"/>
    </row>
    <row r="32" spans="1:12" x14ac:dyDescent="0.25">
      <c r="A32" s="2">
        <f t="shared" si="4"/>
        <v>14</v>
      </c>
      <c r="B32" s="31" t="s">
        <v>47</v>
      </c>
      <c r="C32" s="32" t="s">
        <v>59</v>
      </c>
      <c r="D32" s="13" t="s">
        <v>60</v>
      </c>
      <c r="E32" s="15" t="s">
        <v>39</v>
      </c>
      <c r="F32" s="16">
        <v>11000</v>
      </c>
      <c r="L32" s="10"/>
    </row>
    <row r="33" spans="1:12" x14ac:dyDescent="0.25">
      <c r="A33" s="2">
        <f t="shared" si="4"/>
        <v>15</v>
      </c>
      <c r="B33" s="31" t="s">
        <v>4</v>
      </c>
      <c r="C33" s="32" t="s">
        <v>59</v>
      </c>
      <c r="D33" s="13" t="s">
        <v>5</v>
      </c>
      <c r="E33" s="15" t="s">
        <v>43</v>
      </c>
      <c r="F33" s="16">
        <v>11000</v>
      </c>
      <c r="L33" s="10"/>
    </row>
    <row r="34" spans="1:12" x14ac:dyDescent="0.25">
      <c r="A34" s="2">
        <f t="shared" si="4"/>
        <v>16</v>
      </c>
      <c r="B34" s="31" t="s">
        <v>74</v>
      </c>
      <c r="C34" s="32" t="s">
        <v>59</v>
      </c>
      <c r="D34" s="13" t="s">
        <v>3</v>
      </c>
      <c r="E34" s="15" t="s">
        <v>43</v>
      </c>
      <c r="F34" s="16">
        <v>10000</v>
      </c>
      <c r="L34" s="10"/>
    </row>
    <row r="35" spans="1:12" x14ac:dyDescent="0.25">
      <c r="A35" s="2">
        <f t="shared" si="4"/>
        <v>17</v>
      </c>
      <c r="B35" s="31" t="s">
        <v>52</v>
      </c>
      <c r="C35" s="32" t="s">
        <v>59</v>
      </c>
      <c r="D35" s="13" t="s">
        <v>8</v>
      </c>
      <c r="E35" s="15" t="s">
        <v>42</v>
      </c>
      <c r="F35" s="16">
        <v>26250</v>
      </c>
      <c r="L35" s="10"/>
    </row>
    <row r="36" spans="1:12" x14ac:dyDescent="0.25">
      <c r="A36" s="2">
        <f t="shared" si="4"/>
        <v>18</v>
      </c>
      <c r="B36" s="31" t="s">
        <v>53</v>
      </c>
      <c r="C36" s="32" t="s">
        <v>59</v>
      </c>
      <c r="D36" s="13" t="s">
        <v>61</v>
      </c>
      <c r="E36" s="15" t="s">
        <v>40</v>
      </c>
      <c r="F36" s="16">
        <v>19800</v>
      </c>
      <c r="L36" s="10"/>
    </row>
    <row r="37" spans="1:12" x14ac:dyDescent="0.25">
      <c r="A37" s="2">
        <f t="shared" si="4"/>
        <v>19</v>
      </c>
      <c r="B37" s="31" t="s">
        <v>54</v>
      </c>
      <c r="C37" s="32" t="s">
        <v>59</v>
      </c>
      <c r="D37" s="13" t="s">
        <v>3</v>
      </c>
      <c r="E37" s="15" t="s">
        <v>43</v>
      </c>
      <c r="F37" s="16">
        <v>11000</v>
      </c>
      <c r="L37" s="10"/>
    </row>
    <row r="38" spans="1:12" x14ac:dyDescent="0.25">
      <c r="A38" s="2">
        <f t="shared" si="4"/>
        <v>20</v>
      </c>
      <c r="B38" s="31" t="s">
        <v>9</v>
      </c>
      <c r="C38" s="32" t="s">
        <v>59</v>
      </c>
      <c r="D38" s="13" t="s">
        <v>6</v>
      </c>
      <c r="E38" s="15" t="s">
        <v>43</v>
      </c>
      <c r="F38" s="16">
        <v>18700</v>
      </c>
      <c r="L38" s="10"/>
    </row>
    <row r="39" spans="1:12" x14ac:dyDescent="0.25">
      <c r="A39" s="2">
        <f t="shared" si="4"/>
        <v>21</v>
      </c>
      <c r="B39" s="31" t="s">
        <v>88</v>
      </c>
      <c r="C39" s="32" t="s">
        <v>59</v>
      </c>
      <c r="D39" s="30" t="s">
        <v>3</v>
      </c>
      <c r="E39" s="15" t="s">
        <v>43</v>
      </c>
      <c r="F39" s="16">
        <v>15000</v>
      </c>
      <c r="L39" s="10"/>
    </row>
    <row r="40" spans="1:12" x14ac:dyDescent="0.25">
      <c r="A40" s="2">
        <f t="shared" si="4"/>
        <v>22</v>
      </c>
      <c r="B40" s="31" t="s">
        <v>113</v>
      </c>
      <c r="C40" s="32" t="s">
        <v>59</v>
      </c>
      <c r="D40" s="10" t="s">
        <v>105</v>
      </c>
      <c r="E40" s="15" t="s">
        <v>40</v>
      </c>
      <c r="F40" s="16">
        <v>25000</v>
      </c>
      <c r="L40" s="10"/>
    </row>
    <row r="41" spans="1:12" x14ac:dyDescent="0.25">
      <c r="A41" s="2">
        <f t="shared" si="4"/>
        <v>23</v>
      </c>
      <c r="B41" s="31" t="s">
        <v>96</v>
      </c>
      <c r="C41" s="32" t="s">
        <v>59</v>
      </c>
      <c r="D41" s="10" t="s">
        <v>97</v>
      </c>
      <c r="E41" s="15" t="s">
        <v>40</v>
      </c>
      <c r="F41" s="16">
        <v>20000</v>
      </c>
      <c r="L41" s="10"/>
    </row>
    <row r="42" spans="1:12" x14ac:dyDescent="0.25">
      <c r="A42" s="2">
        <f t="shared" si="4"/>
        <v>24</v>
      </c>
      <c r="B42" s="31" t="s">
        <v>98</v>
      </c>
      <c r="C42" s="32" t="s">
        <v>59</v>
      </c>
      <c r="D42" s="10" t="s">
        <v>99</v>
      </c>
      <c r="E42" s="15" t="s">
        <v>40</v>
      </c>
      <c r="F42" s="16">
        <v>20000</v>
      </c>
      <c r="L42" s="10"/>
    </row>
    <row r="43" spans="1:12" x14ac:dyDescent="0.25">
      <c r="A43" s="2">
        <f t="shared" si="4"/>
        <v>25</v>
      </c>
      <c r="B43" s="31" t="s">
        <v>100</v>
      </c>
      <c r="C43" s="32" t="s">
        <v>59</v>
      </c>
      <c r="D43" s="10" t="s">
        <v>101</v>
      </c>
      <c r="E43" s="15" t="s">
        <v>40</v>
      </c>
      <c r="F43" s="16">
        <v>27000</v>
      </c>
      <c r="L43" s="10"/>
    </row>
    <row r="44" spans="1:12" x14ac:dyDescent="0.25">
      <c r="A44" s="2">
        <f t="shared" si="4"/>
        <v>26</v>
      </c>
      <c r="B44" s="31" t="s">
        <v>102</v>
      </c>
      <c r="C44" s="32" t="s">
        <v>59</v>
      </c>
      <c r="D44" s="10" t="s">
        <v>103</v>
      </c>
      <c r="E44" s="15" t="s">
        <v>40</v>
      </c>
      <c r="F44" s="16">
        <v>25000</v>
      </c>
      <c r="L44" s="10"/>
    </row>
    <row r="45" spans="1:12" x14ac:dyDescent="0.25">
      <c r="A45" s="2">
        <f t="shared" si="4"/>
        <v>27</v>
      </c>
      <c r="B45" s="31" t="s">
        <v>104</v>
      </c>
      <c r="C45" s="32" t="s">
        <v>59</v>
      </c>
      <c r="D45" s="10" t="s">
        <v>105</v>
      </c>
      <c r="E45" s="15" t="s">
        <v>40</v>
      </c>
      <c r="F45" s="16">
        <v>35000</v>
      </c>
      <c r="L45" s="10"/>
    </row>
    <row r="46" spans="1:12" x14ac:dyDescent="0.25">
      <c r="A46" s="2">
        <f t="shared" si="4"/>
        <v>28</v>
      </c>
      <c r="B46" s="31" t="s">
        <v>106</v>
      </c>
      <c r="C46" s="32" t="s">
        <v>59</v>
      </c>
      <c r="D46" s="10" t="s">
        <v>6</v>
      </c>
      <c r="E46" s="15" t="s">
        <v>43</v>
      </c>
      <c r="F46" s="16">
        <v>18000</v>
      </c>
      <c r="L46" s="10"/>
    </row>
    <row r="47" spans="1:12" x14ac:dyDescent="0.25">
      <c r="A47" s="2">
        <f t="shared" si="4"/>
        <v>29</v>
      </c>
      <c r="B47" s="31" t="s">
        <v>107</v>
      </c>
      <c r="C47" s="32" t="s">
        <v>59</v>
      </c>
      <c r="D47" s="10" t="s">
        <v>6</v>
      </c>
      <c r="E47" s="15" t="s">
        <v>43</v>
      </c>
      <c r="F47" s="16">
        <v>18000</v>
      </c>
      <c r="L47" s="10"/>
    </row>
    <row r="48" spans="1:12" x14ac:dyDescent="0.25">
      <c r="A48" s="3"/>
      <c r="B48" s="17" t="s">
        <v>73</v>
      </c>
      <c r="C48" s="17"/>
      <c r="D48" s="17">
        <f>COUNTA(D30:D47)</f>
        <v>18</v>
      </c>
      <c r="E48" s="19"/>
      <c r="F48" s="16">
        <f>SUM(F30:F47)</f>
        <v>371650</v>
      </c>
      <c r="L48" s="10"/>
    </row>
    <row r="49" spans="1:12" x14ac:dyDescent="0.25">
      <c r="A49" s="3"/>
      <c r="B49" s="17"/>
      <c r="C49" s="20"/>
      <c r="D49" s="19"/>
      <c r="E49" s="19"/>
      <c r="F49" s="16"/>
      <c r="L49" s="10"/>
    </row>
    <row r="50" spans="1:12" x14ac:dyDescent="0.25">
      <c r="A50" s="3"/>
      <c r="B50" s="17"/>
      <c r="C50" s="17"/>
      <c r="D50" s="19"/>
      <c r="E50" s="19"/>
      <c r="F50" s="19"/>
      <c r="L50" s="10"/>
    </row>
    <row r="51" spans="1:12" x14ac:dyDescent="0.25">
      <c r="A51" s="2">
        <v>30</v>
      </c>
      <c r="B51" s="13" t="s">
        <v>10</v>
      </c>
      <c r="C51" s="17" t="s">
        <v>82</v>
      </c>
      <c r="D51" s="13" t="s">
        <v>63</v>
      </c>
      <c r="E51" s="15" t="s">
        <v>39</v>
      </c>
      <c r="F51" s="16">
        <v>45000</v>
      </c>
      <c r="L51" s="10"/>
    </row>
    <row r="52" spans="1:12" x14ac:dyDescent="0.25">
      <c r="A52" s="3"/>
      <c r="B52" s="17" t="s">
        <v>73</v>
      </c>
      <c r="C52" s="37"/>
      <c r="D52" s="17">
        <f>COUNTA(D51:D51)</f>
        <v>1</v>
      </c>
      <c r="E52" s="38"/>
      <c r="F52" s="16">
        <f>SUM(F51)</f>
        <v>45000</v>
      </c>
      <c r="L52" s="10"/>
    </row>
    <row r="53" spans="1:12" x14ac:dyDescent="0.25">
      <c r="A53" s="3"/>
      <c r="B53" s="17"/>
      <c r="C53" s="37"/>
      <c r="D53" s="17"/>
      <c r="E53" s="15"/>
      <c r="F53" s="16"/>
      <c r="L53" s="10"/>
    </row>
    <row r="54" spans="1:12" x14ac:dyDescent="0.25">
      <c r="A54" s="3"/>
      <c r="B54" s="17"/>
      <c r="C54" s="37"/>
      <c r="D54" s="17"/>
      <c r="E54" s="15"/>
      <c r="F54" s="16"/>
      <c r="L54" s="10"/>
    </row>
    <row r="55" spans="1:12" ht="18" customHeight="1" x14ac:dyDescent="0.25">
      <c r="A55" s="2">
        <v>31</v>
      </c>
      <c r="B55" s="13" t="s">
        <v>11</v>
      </c>
      <c r="C55" s="13" t="s">
        <v>83</v>
      </c>
      <c r="D55" s="13" t="s">
        <v>31</v>
      </c>
      <c r="E55" s="15" t="s">
        <v>39</v>
      </c>
      <c r="F55" s="16">
        <v>45000</v>
      </c>
      <c r="L55" s="10"/>
    </row>
    <row r="56" spans="1:12" x14ac:dyDescent="0.25">
      <c r="A56" s="3"/>
      <c r="B56" s="17" t="s">
        <v>73</v>
      </c>
      <c r="C56" s="20"/>
      <c r="D56" s="21">
        <f>COUNTA(D55:D55)</f>
        <v>1</v>
      </c>
      <c r="E56" s="20"/>
      <c r="F56" s="22">
        <f>SUM(F55)</f>
        <v>45000</v>
      </c>
      <c r="L56" s="10"/>
    </row>
    <row r="57" spans="1:12" x14ac:dyDescent="0.25">
      <c r="A57" s="3"/>
      <c r="B57" s="17"/>
      <c r="C57" s="13"/>
      <c r="D57" s="13"/>
      <c r="E57" s="13"/>
      <c r="F57" s="16"/>
      <c r="L57" s="10"/>
    </row>
    <row r="58" spans="1:12" x14ac:dyDescent="0.25">
      <c r="A58" s="3"/>
      <c r="B58" s="17"/>
      <c r="C58" s="13"/>
      <c r="D58" s="13"/>
      <c r="E58" s="13"/>
      <c r="F58" s="16"/>
      <c r="L58" s="10"/>
    </row>
    <row r="59" spans="1:12" x14ac:dyDescent="0.25">
      <c r="A59" s="2">
        <v>32</v>
      </c>
      <c r="B59" s="48" t="s">
        <v>2</v>
      </c>
      <c r="C59" s="13" t="s">
        <v>84</v>
      </c>
      <c r="D59" s="13" t="s">
        <v>28</v>
      </c>
      <c r="E59" s="15" t="s">
        <v>40</v>
      </c>
      <c r="F59" s="16">
        <v>24150</v>
      </c>
      <c r="L59" s="10"/>
    </row>
    <row r="60" spans="1:12" x14ac:dyDescent="0.25">
      <c r="A60" s="3"/>
      <c r="B60" s="17" t="s">
        <v>73</v>
      </c>
      <c r="C60" s="13"/>
      <c r="D60" s="21">
        <f>COUNTA(D59:D59)</f>
        <v>1</v>
      </c>
      <c r="E60" s="13"/>
      <c r="F60" s="16">
        <f>SUM(F59)</f>
        <v>24150</v>
      </c>
      <c r="L60" s="10"/>
    </row>
    <row r="61" spans="1:12" x14ac:dyDescent="0.25">
      <c r="A61" s="3"/>
      <c r="B61" s="17"/>
      <c r="C61" s="13"/>
      <c r="D61" s="13"/>
      <c r="E61" s="13"/>
      <c r="F61" s="16"/>
      <c r="L61" s="10"/>
    </row>
    <row r="62" spans="1:12" x14ac:dyDescent="0.25">
      <c r="A62" s="3"/>
      <c r="B62" s="17"/>
      <c r="C62" s="13"/>
      <c r="D62" s="13"/>
      <c r="E62" s="13"/>
      <c r="F62" s="16"/>
      <c r="L62" s="10"/>
    </row>
    <row r="63" spans="1:12" x14ac:dyDescent="0.25">
      <c r="A63" s="2">
        <v>33</v>
      </c>
      <c r="B63" s="13" t="s">
        <v>49</v>
      </c>
      <c r="C63" s="13" t="s">
        <v>36</v>
      </c>
      <c r="D63" s="13" t="s">
        <v>76</v>
      </c>
      <c r="E63" s="13" t="s">
        <v>40</v>
      </c>
      <c r="F63" s="16">
        <v>90000</v>
      </c>
      <c r="L63" s="10"/>
    </row>
    <row r="64" spans="1:12" x14ac:dyDescent="0.25">
      <c r="A64" s="2">
        <f t="shared" ref="A64" si="5">A63+1</f>
        <v>34</v>
      </c>
      <c r="B64" s="13" t="s">
        <v>14</v>
      </c>
      <c r="C64" s="13" t="s">
        <v>36</v>
      </c>
      <c r="D64" s="13" t="s">
        <v>66</v>
      </c>
      <c r="E64" s="13" t="s">
        <v>40</v>
      </c>
      <c r="F64" s="16">
        <v>16500</v>
      </c>
      <c r="L64" s="10"/>
    </row>
    <row r="65" spans="1:12" x14ac:dyDescent="0.25">
      <c r="A65" s="3"/>
      <c r="B65" s="17" t="s">
        <v>57</v>
      </c>
      <c r="C65" s="13"/>
      <c r="D65" s="13">
        <f>COUNTA(D63:D64)</f>
        <v>2</v>
      </c>
      <c r="E65" s="13"/>
      <c r="F65" s="16">
        <f>SUM(F63:F64)</f>
        <v>106500</v>
      </c>
      <c r="L65" s="10"/>
    </row>
    <row r="66" spans="1:12" x14ac:dyDescent="0.25">
      <c r="A66" s="3"/>
      <c r="B66" s="13"/>
      <c r="C66" s="13"/>
      <c r="D66" s="13"/>
      <c r="E66" s="13"/>
      <c r="F66" s="13"/>
      <c r="L66" s="10"/>
    </row>
    <row r="67" spans="1:12" x14ac:dyDescent="0.25">
      <c r="A67" s="3"/>
      <c r="B67" s="23"/>
      <c r="C67" s="13"/>
      <c r="D67" s="13"/>
      <c r="E67" s="13"/>
      <c r="F67" s="13"/>
      <c r="L67" s="10"/>
    </row>
    <row r="68" spans="1:12" x14ac:dyDescent="0.25">
      <c r="A68" s="2">
        <v>35</v>
      </c>
      <c r="B68" s="13" t="s">
        <v>15</v>
      </c>
      <c r="C68" s="13" t="s">
        <v>35</v>
      </c>
      <c r="D68" s="13" t="s">
        <v>16</v>
      </c>
      <c r="E68" s="13" t="s">
        <v>39</v>
      </c>
      <c r="F68" s="16">
        <v>21433.65</v>
      </c>
      <c r="L68" s="10"/>
    </row>
    <row r="69" spans="1:12" x14ac:dyDescent="0.25">
      <c r="A69" s="2">
        <f t="shared" ref="A69" si="6">A68+1</f>
        <v>36</v>
      </c>
      <c r="B69" s="13" t="s">
        <v>17</v>
      </c>
      <c r="C69" s="13" t="s">
        <v>35</v>
      </c>
      <c r="D69" s="13" t="s">
        <v>63</v>
      </c>
      <c r="E69" s="13" t="s">
        <v>39</v>
      </c>
      <c r="F69" s="16">
        <v>45000</v>
      </c>
      <c r="L69" s="10"/>
    </row>
    <row r="70" spans="1:12" x14ac:dyDescent="0.25">
      <c r="A70" s="3"/>
      <c r="B70" s="17" t="s">
        <v>73</v>
      </c>
      <c r="C70" s="13"/>
      <c r="D70" s="13">
        <f>COUNTA(D67:D69)</f>
        <v>2</v>
      </c>
      <c r="E70" s="13"/>
      <c r="F70" s="16">
        <f>SUM(F68:F69)</f>
        <v>66433.649999999994</v>
      </c>
      <c r="L70" s="10"/>
    </row>
    <row r="71" spans="1:12" x14ac:dyDescent="0.25">
      <c r="A71" s="3"/>
      <c r="B71" s="13"/>
      <c r="C71" s="13"/>
      <c r="D71" s="13"/>
      <c r="E71" s="13"/>
      <c r="F71" s="16"/>
      <c r="L71" s="10"/>
    </row>
    <row r="72" spans="1:12" x14ac:dyDescent="0.25">
      <c r="A72" s="3"/>
      <c r="B72" s="30"/>
      <c r="C72" s="13"/>
      <c r="D72" s="13"/>
      <c r="E72" s="13"/>
      <c r="F72" s="16"/>
      <c r="L72" s="10"/>
    </row>
    <row r="73" spans="1:12" ht="15.95" customHeight="1" x14ac:dyDescent="0.25">
      <c r="A73" s="2">
        <v>37</v>
      </c>
      <c r="B73" s="13" t="s">
        <v>55</v>
      </c>
      <c r="C73" s="24" t="s">
        <v>78</v>
      </c>
      <c r="D73" s="13" t="s">
        <v>75</v>
      </c>
      <c r="E73" s="13" t="s">
        <v>40</v>
      </c>
      <c r="F73" s="16">
        <v>34000</v>
      </c>
    </row>
    <row r="74" spans="1:12" ht="15.95" customHeight="1" x14ac:dyDescent="0.25">
      <c r="A74" s="2">
        <f>A73+1</f>
        <v>38</v>
      </c>
      <c r="B74" s="13" t="s">
        <v>18</v>
      </c>
      <c r="C74" s="24" t="s">
        <v>78</v>
      </c>
      <c r="D74" s="13" t="s">
        <v>19</v>
      </c>
      <c r="E74" s="13" t="s">
        <v>44</v>
      </c>
      <c r="F74" s="16">
        <v>21529.200000000001</v>
      </c>
    </row>
    <row r="75" spans="1:12" ht="15.95" customHeight="1" x14ac:dyDescent="0.25">
      <c r="A75" s="2">
        <f t="shared" ref="A75" si="7">A74+1</f>
        <v>39</v>
      </c>
      <c r="B75" s="13" t="s">
        <v>20</v>
      </c>
      <c r="C75" s="24" t="s">
        <v>78</v>
      </c>
      <c r="D75" s="13" t="s">
        <v>71</v>
      </c>
      <c r="E75" s="13" t="s">
        <v>40</v>
      </c>
      <c r="F75" s="16">
        <v>26250</v>
      </c>
    </row>
    <row r="76" spans="1:12" x14ac:dyDescent="0.25">
      <c r="A76" s="3"/>
      <c r="B76" s="17" t="s">
        <v>57</v>
      </c>
      <c r="C76" s="13"/>
      <c r="D76" s="13">
        <f>COUNTA(D73:D75)</f>
        <v>3</v>
      </c>
      <c r="E76" s="13"/>
      <c r="F76" s="16">
        <f>SUM(F73:F75)</f>
        <v>81779.199999999997</v>
      </c>
    </row>
    <row r="77" spans="1:12" x14ac:dyDescent="0.25">
      <c r="A77" s="3"/>
      <c r="B77" s="13"/>
      <c r="C77" s="13"/>
      <c r="D77" s="13"/>
      <c r="E77" s="13"/>
      <c r="F77" s="16"/>
    </row>
    <row r="78" spans="1:12" ht="15.95" customHeight="1" x14ac:dyDescent="0.25">
      <c r="A78" s="2">
        <v>40</v>
      </c>
      <c r="B78" s="13" t="s">
        <v>48</v>
      </c>
      <c r="C78" s="24" t="s">
        <v>79</v>
      </c>
      <c r="D78" s="13" t="s">
        <v>77</v>
      </c>
      <c r="E78" s="15" t="s">
        <v>39</v>
      </c>
      <c r="F78" s="16">
        <v>34500</v>
      </c>
    </row>
    <row r="79" spans="1:12" ht="15.95" customHeight="1" x14ac:dyDescent="0.25">
      <c r="A79" s="2">
        <f t="shared" ref="A79:A86" si="8">A78+1</f>
        <v>41</v>
      </c>
      <c r="B79" s="13" t="s">
        <v>46</v>
      </c>
      <c r="C79" s="24" t="s">
        <v>79</v>
      </c>
      <c r="D79" s="13" t="s">
        <v>67</v>
      </c>
      <c r="E79" s="13" t="s">
        <v>40</v>
      </c>
      <c r="F79" s="16">
        <v>13200</v>
      </c>
    </row>
    <row r="80" spans="1:12" ht="15.95" customHeight="1" x14ac:dyDescent="0.25">
      <c r="A80" s="2">
        <f t="shared" si="8"/>
        <v>42</v>
      </c>
      <c r="B80" s="13" t="s">
        <v>21</v>
      </c>
      <c r="C80" s="24" t="s">
        <v>79</v>
      </c>
      <c r="D80" s="13" t="s">
        <v>22</v>
      </c>
      <c r="E80" s="13" t="s">
        <v>39</v>
      </c>
      <c r="F80" s="16">
        <v>19800</v>
      </c>
    </row>
    <row r="81" spans="1:6" ht="15.95" customHeight="1" x14ac:dyDescent="0.25">
      <c r="A81" s="2">
        <f t="shared" si="8"/>
        <v>43</v>
      </c>
      <c r="B81" s="13" t="s">
        <v>23</v>
      </c>
      <c r="C81" s="24" t="s">
        <v>79</v>
      </c>
      <c r="D81" s="13" t="s">
        <v>68</v>
      </c>
      <c r="E81" s="15" t="s">
        <v>40</v>
      </c>
      <c r="F81" s="16">
        <v>10000</v>
      </c>
    </row>
    <row r="82" spans="1:6" ht="15.95" customHeight="1" x14ac:dyDescent="0.25">
      <c r="A82" s="2">
        <f t="shared" si="8"/>
        <v>44</v>
      </c>
      <c r="B82" s="13" t="s">
        <v>24</v>
      </c>
      <c r="C82" s="24" t="s">
        <v>79</v>
      </c>
      <c r="D82" s="13" t="s">
        <v>68</v>
      </c>
      <c r="E82" s="15" t="s">
        <v>40</v>
      </c>
      <c r="F82" s="16">
        <v>10000</v>
      </c>
    </row>
    <row r="83" spans="1:6" ht="15.95" customHeight="1" x14ac:dyDescent="0.25">
      <c r="A83" s="2">
        <f t="shared" si="8"/>
        <v>45</v>
      </c>
      <c r="B83" s="13" t="s">
        <v>25</v>
      </c>
      <c r="C83" s="24" t="s">
        <v>79</v>
      </c>
      <c r="D83" s="13" t="s">
        <v>26</v>
      </c>
      <c r="E83" s="15" t="s">
        <v>40</v>
      </c>
      <c r="F83" s="16">
        <v>26250</v>
      </c>
    </row>
    <row r="84" spans="1:6" ht="15.95" customHeight="1" x14ac:dyDescent="0.25">
      <c r="A84" s="2">
        <f t="shared" si="8"/>
        <v>46</v>
      </c>
      <c r="B84" s="13" t="s">
        <v>90</v>
      </c>
      <c r="C84" s="24" t="s">
        <v>79</v>
      </c>
      <c r="D84" s="13" t="s">
        <v>1</v>
      </c>
      <c r="E84" s="15" t="s">
        <v>39</v>
      </c>
      <c r="F84" s="16">
        <v>10000</v>
      </c>
    </row>
    <row r="85" spans="1:6" ht="15.95" customHeight="1" x14ac:dyDescent="0.25">
      <c r="A85" s="2">
        <f t="shared" si="8"/>
        <v>47</v>
      </c>
      <c r="B85" s="13" t="s">
        <v>7</v>
      </c>
      <c r="C85" s="24" t="s">
        <v>79</v>
      </c>
      <c r="D85" s="13" t="s">
        <v>70</v>
      </c>
      <c r="E85" s="15" t="s">
        <v>40</v>
      </c>
      <c r="F85" s="16">
        <v>28875</v>
      </c>
    </row>
    <row r="86" spans="1:6" ht="15.95" customHeight="1" x14ac:dyDescent="0.25">
      <c r="A86" s="2">
        <f t="shared" si="8"/>
        <v>48</v>
      </c>
      <c r="B86" s="13" t="s">
        <v>32</v>
      </c>
      <c r="C86" s="24" t="s">
        <v>79</v>
      </c>
      <c r="D86" s="13" t="s">
        <v>69</v>
      </c>
      <c r="E86" s="15" t="s">
        <v>40</v>
      </c>
      <c r="F86" s="16">
        <v>10000</v>
      </c>
    </row>
    <row r="87" spans="1:6" x14ac:dyDescent="0.25">
      <c r="A87" s="8"/>
      <c r="B87" s="25" t="s">
        <v>73</v>
      </c>
      <c r="C87" s="25"/>
      <c r="D87" s="25">
        <f>COUNTA(D78:D86)</f>
        <v>9</v>
      </c>
      <c r="E87" s="25"/>
      <c r="F87" s="26">
        <f>SUM(F78:F86)</f>
        <v>162625</v>
      </c>
    </row>
    <row r="88" spans="1:6" x14ac:dyDescent="0.25">
      <c r="B88" s="23"/>
      <c r="C88" s="23"/>
      <c r="D88" s="23"/>
      <c r="E88" s="23"/>
      <c r="F88" s="23"/>
    </row>
    <row r="89" spans="1:6" x14ac:dyDescent="0.25">
      <c r="B89" s="27" t="s">
        <v>27</v>
      </c>
      <c r="C89" s="28">
        <f>D87+D76+D70+D65+D60+D56+D52+D48+D27+D23+D19+D14+D9</f>
        <v>48</v>
      </c>
      <c r="D89" s="27" t="s">
        <v>72</v>
      </c>
      <c r="E89" s="29">
        <f>F87+F76+F70+F65+F60+F56+F52+F48+F27+F23+F19+F14+F9</f>
        <v>1514187.85</v>
      </c>
      <c r="F89" s="23"/>
    </row>
    <row r="90" spans="1:6" x14ac:dyDescent="0.25">
      <c r="B90" s="9"/>
      <c r="C90" s="9"/>
      <c r="D90" s="9"/>
      <c r="E90" s="9"/>
    </row>
    <row r="91" spans="1:6" x14ac:dyDescent="0.25">
      <c r="B91" s="9"/>
      <c r="C91" s="9"/>
      <c r="D91" s="9"/>
      <c r="E91" s="9"/>
    </row>
    <row r="92" spans="1:6" x14ac:dyDescent="0.25">
      <c r="B92" s="9"/>
      <c r="C92" s="9"/>
      <c r="D92" s="9"/>
      <c r="E92" s="9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9"/>
      <c r="C101" s="9"/>
      <c r="D101" s="9"/>
      <c r="E101" s="9"/>
    </row>
    <row r="102" spans="2:5" x14ac:dyDescent="0.25">
      <c r="B102" s="9"/>
      <c r="C102" s="9"/>
      <c r="D102" s="9"/>
      <c r="E102" s="9"/>
    </row>
    <row r="103" spans="2:5" x14ac:dyDescent="0.25">
      <c r="B103" s="1"/>
      <c r="C103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2021-02-12T14:54:04Z</cp:lastPrinted>
  <dcterms:created xsi:type="dcterms:W3CDTF">2016-03-03T19:51:24Z</dcterms:created>
  <dcterms:modified xsi:type="dcterms:W3CDTF">2021-08-10T13:26:13Z</dcterms:modified>
</cp:coreProperties>
</file>