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Fija" sheetId="107" r:id="rId1"/>
  </sheets>
  <definedNames>
    <definedName name="_xlnm.Print_Titles" localSheetId="0">Fija!$3:$3</definedName>
  </definedNames>
  <calcPr calcId="125725" fullPrecision="0"/>
</workbook>
</file>

<file path=xl/calcChain.xml><?xml version="1.0" encoding="utf-8"?>
<calcChain xmlns="http://schemas.openxmlformats.org/spreadsheetml/2006/main">
  <c r="A72" i="107"/>
  <c r="F57"/>
  <c r="D143"/>
  <c r="D20"/>
  <c r="A77" l="1"/>
  <c r="A78" s="1"/>
  <c r="A79" s="1"/>
  <c r="A80" s="1"/>
  <c r="A81" s="1"/>
  <c r="A82" s="1"/>
  <c r="A92"/>
  <c r="F73"/>
  <c r="F52"/>
  <c r="F20"/>
  <c r="A23" l="1"/>
  <c r="A24" s="1"/>
  <c r="A25" s="1"/>
  <c r="A6"/>
  <c r="D52" l="1"/>
  <c r="D98"/>
  <c r="D83"/>
  <c r="F83"/>
  <c r="F98"/>
  <c r="F143"/>
  <c r="A101"/>
  <c r="A102" s="1"/>
  <c r="F88" l="1"/>
  <c r="F68"/>
  <c r="F63"/>
  <c r="D57"/>
  <c r="D63"/>
  <c r="D68"/>
  <c r="D73"/>
  <c r="D88"/>
  <c r="C145" l="1"/>
  <c r="E145"/>
  <c r="A87"/>
  <c r="A67"/>
  <c r="A61"/>
  <c r="A62" s="1"/>
  <c r="A7"/>
  <c r="A8" s="1"/>
  <c r="A9" s="1"/>
  <c r="A10" s="1"/>
  <c r="A11" s="1"/>
  <c r="A12" s="1"/>
  <c r="A13" s="1"/>
  <c r="A14" s="1"/>
  <c r="A15" l="1"/>
  <c r="A16" s="1"/>
  <c r="A17" s="1"/>
  <c r="A18" s="1"/>
  <c r="A19" s="1"/>
  <c r="A10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93"/>
  <c r="A94" s="1"/>
  <c r="A95" s="1"/>
  <c r="A96" s="1"/>
  <c r="A97" s="1"/>
  <c r="A56"/>
  <c r="A26"/>
  <c r="A27" s="1"/>
  <c r="A28" s="1"/>
  <c r="A29" l="1"/>
  <c r="A30" l="1"/>
  <c r="A31" s="1"/>
  <c r="A32" s="1"/>
  <c r="A33" s="1"/>
  <c r="A34" s="1"/>
  <c r="A35" s="1"/>
  <c r="A36" l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</calcChain>
</file>

<file path=xl/sharedStrings.xml><?xml version="1.0" encoding="utf-8"?>
<sst xmlns="http://schemas.openxmlformats.org/spreadsheetml/2006/main" count="472" uniqueCount="212">
  <si>
    <t>NOMBRE</t>
  </si>
  <si>
    <t>SECRETARIA I</t>
  </si>
  <si>
    <t>AGUSTIN ENCARNACION</t>
  </si>
  <si>
    <t>ASESOR DEL DIRECTOR</t>
  </si>
  <si>
    <t>PEDRO GALAN</t>
  </si>
  <si>
    <t>ENLACE INTERNACIONAL</t>
  </si>
  <si>
    <t>GERALDO  GONEL SANTANA</t>
  </si>
  <si>
    <t>SUB-DIRECTOR GENERAL</t>
  </si>
  <si>
    <t>DENIA MATEO SANTANA</t>
  </si>
  <si>
    <t>AUDITORIA INTERNA</t>
  </si>
  <si>
    <t>CONSULTOR JURIDICO</t>
  </si>
  <si>
    <t>ABOGADO(A)</t>
  </si>
  <si>
    <t>NANCY BERNABEL HERRERA</t>
  </si>
  <si>
    <t>ZOILA CORDERO</t>
  </si>
  <si>
    <t>CONSERJE</t>
  </si>
  <si>
    <t>AUXILIAR DE OFICINA</t>
  </si>
  <si>
    <t>RICHARD HERNANDEZ</t>
  </si>
  <si>
    <t>MENSAJERO</t>
  </si>
  <si>
    <t>CHOFER</t>
  </si>
  <si>
    <t>FIDIAS RAFAEL MARIANO</t>
  </si>
  <si>
    <t>AUXILIAR DE MANTENIMIENTO</t>
  </si>
  <si>
    <t>MILAGROS MARTINEZ</t>
  </si>
  <si>
    <t>BELKIS ROSA MENA</t>
  </si>
  <si>
    <t>ERICK DEIVID ORGUIN</t>
  </si>
  <si>
    <t>SOSTENES MIGUEL PARRA</t>
  </si>
  <si>
    <t>SUPERVISOR DE SEGURIDAD</t>
  </si>
  <si>
    <t>ASISTENTE DE SEGURIDAD</t>
  </si>
  <si>
    <t>LEONEL  PEREZ ADAMES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</si>
  <si>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</si>
  <si>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</si>
  <si>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</si>
  <si>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</si>
  <si>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</si>
  <si>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>RONY TAVERAS VASQUEZ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</si>
  <si>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</si>
  <si>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</si>
  <si>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</si>
  <si>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</si>
  <si>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</si>
  <si>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</si>
  <si>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</si>
  <si>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RAIFY ALBERTO LUIS</t>
  </si>
  <si>
    <t>RELACIONADOR PÚBLICO</t>
  </si>
  <si>
    <t>LADY WANDA OGANDO</t>
  </si>
  <si>
    <t>EDUARDO PAYANO</t>
  </si>
  <si>
    <t>ALBELY MICHELLE ZORRILLA</t>
  </si>
  <si>
    <t>CAROLINA BRITO</t>
  </si>
  <si>
    <t>ARCHIVISTA</t>
  </si>
  <si>
    <t>JOSEFINA MONTES DE OCA S.</t>
  </si>
  <si>
    <t>ANA MERCEDES GARCIA</t>
  </si>
  <si>
    <t>MARIA RAMONA GOMEZ</t>
  </si>
  <si>
    <t>MARTINA  HURTADO DURAN</t>
  </si>
  <si>
    <t>ALEJANDRO MARTINEZ</t>
  </si>
  <si>
    <t>BENVENIDA MONTES DE OCA</t>
  </si>
  <si>
    <t>LUIS AQUILINO NIN CAVALLO</t>
  </si>
  <si>
    <t>ASESOR MEDICO EN SALUD</t>
  </si>
  <si>
    <t>SURELY RAMIREZ ABREU</t>
  </si>
  <si>
    <t>JOSE SANTANA</t>
  </si>
  <si>
    <t>SUPERVISOR(A) NACIONAL</t>
  </si>
  <si>
    <t>JUANA MARIA SAVIÑON</t>
  </si>
  <si>
    <t>MAGALIS TEJEDA GONZALEZ</t>
  </si>
  <si>
    <t>MARANGELIS INDIRA VALDEZ</t>
  </si>
  <si>
    <t>TOTAL GENERAL</t>
  </si>
  <si>
    <t>TECNICO DE COMPRAS</t>
  </si>
  <si>
    <t>RESP. DE ACC. A LA INFO</t>
  </si>
  <si>
    <t>SIMEONA DE LEON MONTERO</t>
  </si>
  <si>
    <t>ARIDIO MERCADO GONZALEZ</t>
  </si>
  <si>
    <t>SORIBEL GONZALEZ HERNANDEZ</t>
  </si>
  <si>
    <t>PERIODISTA</t>
  </si>
  <si>
    <t>YESENIA  NUÑEZ PEÑA</t>
  </si>
  <si>
    <t>TECNICO EN GENERO</t>
  </si>
  <si>
    <t>AUXILIAR DE ARCHIVO</t>
  </si>
  <si>
    <t>ANALISTA DE PRESUPUESTO</t>
  </si>
  <si>
    <t>MEDICO</t>
  </si>
  <si>
    <t>ADA IRIS SOTO UREÑA</t>
  </si>
  <si>
    <t>RECEPCIONISTA</t>
  </si>
  <si>
    <t>AGUSTINA GARCIA SUAREZ</t>
  </si>
  <si>
    <t>MARIGEL TAVERAS RUIZ</t>
  </si>
  <si>
    <t>ASISTENTE DEL DIRECTOR</t>
  </si>
  <si>
    <t xml:space="preserve">SERGIDA LORENZO </t>
  </si>
  <si>
    <t>SANTO LUCIANO MARTÍNEZ</t>
  </si>
  <si>
    <t>NICANOR CIPRIAN SAVIÑON</t>
  </si>
  <si>
    <t>SERGIO BERBERE SUAZO</t>
  </si>
  <si>
    <t>ADAM TEJADA REYES</t>
  </si>
  <si>
    <t>AUXILIAR ADMINISTRATIVO</t>
  </si>
  <si>
    <t>MERCEDES VALLEJO PAYANO</t>
  </si>
  <si>
    <t>AYUDANTE DE JURIDICA</t>
  </si>
  <si>
    <t xml:space="preserve">FRANCISCO NUÑEZ CACERES </t>
  </si>
  <si>
    <t>ERIKANI REGALADO BATISTA</t>
  </si>
  <si>
    <t>FUNCION</t>
  </si>
  <si>
    <t>ESTATUS</t>
  </si>
  <si>
    <t xml:space="preserve"> INVESTIGACION ANALISIS Y DIVULGACION</t>
  </si>
  <si>
    <t xml:space="preserve"> DIRECCION TECNICA</t>
  </si>
  <si>
    <t>TECNOLOGIA DE LA INFORMACION Y COMUNICACIONES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</si>
  <si>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</si>
  <si>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</si>
  <si>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</si>
  <si>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</si>
  <si>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</si>
  <si>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</si>
  <si>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</si>
  <si>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</si>
  <si>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MIGUEL HITTER RAMIREZ PEREZ</t>
  </si>
  <si>
    <t>ASESOR JURIDICO</t>
  </si>
  <si>
    <t>DEPARTAMENTO</t>
  </si>
  <si>
    <t>ASIST. DEL SUB DIRECTOR</t>
  </si>
  <si>
    <t>CONTADOR  PROYECTOS</t>
  </si>
  <si>
    <t>AGUSTINA RODRIGUEZ DE P.</t>
  </si>
  <si>
    <t>KAREN NKA. CASTELLANOS G.</t>
  </si>
  <si>
    <t>VIVIANA DEL C. BURGOS L.</t>
  </si>
  <si>
    <t>MIGUELINA ALT. CORNIEL</t>
  </si>
  <si>
    <t>JUAN BAUTISTA SILVEN J.</t>
  </si>
  <si>
    <t>KLERY LEYDYS VICENTE DE L.</t>
  </si>
  <si>
    <t>MARIA EVANGELISTA UREÑA R.</t>
  </si>
  <si>
    <t>IVANNA S. PIMENTEL GOMEZ</t>
  </si>
  <si>
    <t>NELCIDA ALT. MENA MENA</t>
  </si>
  <si>
    <t>MINERVA ALT. GOMEZ RGUEZ</t>
  </si>
  <si>
    <t>OCTAVIO E. MOSCOSO S.</t>
  </si>
  <si>
    <t>BELARMINIO ANT. FERMIN S.</t>
  </si>
  <si>
    <t>JUAN ALB.  BALBI ULERIO</t>
  </si>
  <si>
    <t>BRENDA C. ACOSTA DE JESUS</t>
  </si>
  <si>
    <t>RAMON M. MORILLO DE OLEO</t>
  </si>
  <si>
    <t>ALTAGRACIA DE LOS M. DIAZ P.</t>
  </si>
  <si>
    <t>CORNELIO  DE LA CRUZ C.</t>
  </si>
  <si>
    <t>MAXIMO R. ANGOMAS SUSAÑA</t>
  </si>
  <si>
    <t>LORENZA YANISSE CIPRIAN H</t>
  </si>
  <si>
    <t>FRANCISCO J. CORONADO N.</t>
  </si>
  <si>
    <t>SALVADOR I. POTENTINI A.</t>
  </si>
  <si>
    <t>GLORIAN E. TEJADA TORIBIO</t>
  </si>
  <si>
    <t>CRISTIAN MGUEL ANTIGUA R.</t>
  </si>
  <si>
    <t>MERCEDES ALT. CLETO C.</t>
  </si>
  <si>
    <t>EMILIA DEL PILAR RODRIGUEZ P.</t>
  </si>
  <si>
    <t>FRANCISCO ALB. SANTIAGO A.</t>
  </si>
  <si>
    <t>GUSTAVO E. PEGUERO FDEZ.</t>
  </si>
  <si>
    <t>JUAN FERMIN RODRIGUEZ T.</t>
  </si>
  <si>
    <t>ALTAGRACIA SANCHEZ E.</t>
  </si>
  <si>
    <t>CESAR OSCAR ULLOA M.</t>
  </si>
  <si>
    <t>RAFAEL ANT. CORONADO N.</t>
  </si>
  <si>
    <t>DORIS ORFELINA ULLOA MNEZ</t>
  </si>
  <si>
    <t>ARIANNYS R. FRIAS CASTILLO</t>
  </si>
  <si>
    <t>EDDY E. ADAMES RGUEZ</t>
  </si>
  <si>
    <t xml:space="preserve">RAMON ANTONIO RODRIGUEZ </t>
  </si>
  <si>
    <t>CARMEN ALT. SANCHEZ G.</t>
  </si>
  <si>
    <t>RAMON A. PERALTA MINIER</t>
  </si>
  <si>
    <t>MERCEDES C. REYES ROA</t>
  </si>
  <si>
    <t>MAYRA ALT. PEGUERO</t>
  </si>
  <si>
    <t>XIOMARA QUELIZ RDRIGUEZ</t>
  </si>
  <si>
    <t>JOSE WILLIAMS GARCIA</t>
  </si>
  <si>
    <t>YASMIN CORREA LANTIGUA</t>
  </si>
  <si>
    <t xml:space="preserve">EMMANUEL DE JS. ALMANZAR </t>
  </si>
  <si>
    <t>RAYMOND ANGOMAS RGUEZ</t>
  </si>
  <si>
    <t>RIGOBERTO ACEVEDO M.</t>
  </si>
  <si>
    <t xml:space="preserve">  DESPACHO </t>
  </si>
  <si>
    <t>SUELDO BRUTO           RD$</t>
  </si>
  <si>
    <t>subtotal</t>
  </si>
  <si>
    <t>Reg. No.</t>
  </si>
  <si>
    <t>DIRECCION ADMINISTRATIVA Y FINANCIERA</t>
  </si>
  <si>
    <t>AYUDANTE. DE MECANICA</t>
  </si>
  <si>
    <t>AUXILIAR ALMACEN Y SUM.</t>
  </si>
  <si>
    <t>SUPERVISOR SUMINISTRO OFICINA</t>
  </si>
  <si>
    <t>ENCARGADO TRANSPORTACION</t>
  </si>
  <si>
    <t>AYUDUDANTE TRANSPORTACION</t>
  </si>
  <si>
    <t>AUXILIAR DE RECURSOS HUMANOS</t>
  </si>
  <si>
    <t>ENCARGADO(A)</t>
  </si>
  <si>
    <t xml:space="preserve">ENCARGADO(A) </t>
  </si>
  <si>
    <t>ENCARGADO(A) DE NOMINA</t>
  </si>
  <si>
    <t>ARQUITECTO(A)</t>
  </si>
  <si>
    <t>SUPERVISOR TECNOLOGIA</t>
  </si>
  <si>
    <t>SUB-DIRECTOROR(A) TECNICA</t>
  </si>
  <si>
    <t>COORDINADOR DE PROYECTO</t>
  </si>
  <si>
    <t>SUPERVISOR  DIRECCION TECNICA</t>
  </si>
  <si>
    <t>AUXILIAR COMUNICACION</t>
  </si>
  <si>
    <t>TECNICO  DE  COMUNICACIONES</t>
  </si>
  <si>
    <t>SUPERVISOR DE  PROMOTORES</t>
  </si>
  <si>
    <t>AUXILIAR DE ENFERMERIA</t>
  </si>
  <si>
    <t>PROMOTOR(A)</t>
  </si>
  <si>
    <t>COORDINADOR(A)</t>
  </si>
  <si>
    <t xml:space="preserve">SUPERVISORO(A) </t>
  </si>
  <si>
    <t xml:space="preserve">COORDINADOR(A) </t>
  </si>
  <si>
    <t>SUPERVISOR(A)</t>
  </si>
  <si>
    <t>COORDINADOR(A) DE  PROGRAMAS</t>
  </si>
  <si>
    <t xml:space="preserve">PROMOTOR(A) </t>
  </si>
  <si>
    <t>FACILITADOR(A)</t>
  </si>
  <si>
    <t>SUPERVISOR(A) REGIONAL</t>
  </si>
  <si>
    <t>ENCARGADO(A) PROTOCOLO</t>
  </si>
  <si>
    <t>FRANCISCO R. GUTIERREZ V.</t>
  </si>
  <si>
    <t>ANYI  M. PICHARDO B.</t>
  </si>
  <si>
    <t>TOTAL ING.</t>
  </si>
  <si>
    <t>Subtotal</t>
  </si>
  <si>
    <t>ENRIQUE SIERRA CARELA</t>
  </si>
  <si>
    <t xml:space="preserve">EDUARDO A. DOMINICI </t>
  </si>
  <si>
    <t>SUPERVISOR(A) GRAL. DE PROYECTO</t>
  </si>
  <si>
    <t>PAULINA COLON ACOSTA</t>
  </si>
  <si>
    <t>GLORIA CORDERO NOLASCO</t>
  </si>
  <si>
    <t>JOSE ANTOLIN POLANCO ROSA</t>
  </si>
  <si>
    <t>DIRECTOR GENERAL</t>
  </si>
  <si>
    <t>ENCARGADO(A) INTERINA</t>
  </si>
  <si>
    <t>FOTOCOPIADOR</t>
  </si>
  <si>
    <t>ASESOR DE LA DIRECCION TECNICA</t>
  </si>
  <si>
    <t>TESORERO</t>
  </si>
  <si>
    <t>CONTADOR(A) CTAS. SSR.</t>
  </si>
  <si>
    <t xml:space="preserve">MENSAJERO INTERNO </t>
  </si>
  <si>
    <t>PARQUEADOR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</si>
  <si>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</si>
  <si>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EDUCACION COMUNICACION Y PROMOCION</t>
  </si>
  <si>
    <t>SALUD SEXUAL Y REPRODUCTIVA</t>
  </si>
  <si>
    <t xml:space="preserve"> CONTABILIDAD</t>
  </si>
  <si>
    <t>JOSE ALB. MARTINEZ PERALTA</t>
  </si>
  <si>
    <t>MARÍA ALT. MATOS PÉREZ</t>
  </si>
  <si>
    <t>GREGORY W. MONTERO SIERRA</t>
  </si>
  <si>
    <t>ANSTRON ALB. ESCAÑO COLON</t>
  </si>
  <si>
    <t xml:space="preserve"> Empleados Fijos Correspondiente al Mes de Abril - 2020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</si>
</sst>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7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8" fillId="0" borderId="0" xfId="1" applyFont="1"/>
    <xf numFmtId="0" fontId="8" fillId="0" borderId="0" xfId="1" applyNumberFormat="1" applyFont="1"/>
    <xf numFmtId="4" fontId="8" fillId="0" borderId="0" xfId="1" applyNumberFormat="1" applyFont="1"/>
    <xf numFmtId="0" fontId="8" fillId="0" borderId="3" xfId="1" applyFont="1" applyBorder="1"/>
    <xf numFmtId="0" fontId="8" fillId="0" borderId="3" xfId="1" applyFont="1" applyBorder="1" applyAlignment="1">
      <alignment horizontal="left"/>
    </xf>
    <xf numFmtId="0" fontId="8" fillId="0" borderId="3" xfId="1" applyNumberFormat="1" applyFont="1" applyBorder="1"/>
    <xf numFmtId="4" fontId="8" fillId="0" borderId="3" xfId="1" applyNumberFormat="1" applyFont="1" applyBorder="1"/>
    <xf numFmtId="0" fontId="8" fillId="0" borderId="3" xfId="1" applyFont="1" applyFill="1" applyBorder="1"/>
    <xf numFmtId="4" fontId="8" fillId="0" borderId="3" xfId="1" applyNumberFormat="1" applyFont="1" applyFill="1" applyBorder="1"/>
    <xf numFmtId="0" fontId="9" fillId="0" borderId="3" xfId="1" applyFont="1" applyFill="1" applyBorder="1"/>
    <xf numFmtId="0" fontId="8" fillId="0" borderId="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right" vertical="center"/>
    </xf>
    <xf numFmtId="4" fontId="8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3" xfId="1" applyFont="1" applyBorder="1" applyAlignment="1">
      <alignment wrapText="1"/>
    </xf>
    <xf numFmtId="0" fontId="8" fillId="0" borderId="4" xfId="1" applyFont="1" applyBorder="1"/>
    <xf numFmtId="4" fontId="8" fillId="0" borderId="4" xfId="1" applyNumberFormat="1" applyFont="1" applyBorder="1"/>
    <xf numFmtId="0" fontId="10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wrapText="1"/>
    </xf>
    <xf numFmtId="4" fontId="10" fillId="0" borderId="0" xfId="1" applyNumberFormat="1" applyFont="1" applyBorder="1" applyAlignment="1">
      <alignment horizontal="right" wrapText="1"/>
    </xf>
    <xf numFmtId="0" fontId="8" fillId="0" borderId="0" xfId="1" applyFont="1" applyBorder="1"/>
    <xf numFmtId="0" fontId="8" fillId="0" borderId="0" xfId="1" applyFont="1" applyFill="1"/>
    <xf numFmtId="4" fontId="0" fillId="0" borderId="0" xfId="0" applyNumberFormat="1"/>
    <xf numFmtId="0" fontId="8" fillId="2" borderId="0" xfId="1" applyFont="1" applyFill="1"/>
    <xf numFmtId="0" fontId="8" fillId="0" borderId="0" xfId="1" applyNumberFormat="1" applyFont="1" applyBorder="1"/>
    <xf numFmtId="0" fontId="9" fillId="0" borderId="0" xfId="1" applyFont="1" applyBorder="1"/>
    <xf numFmtId="4" fontId="8" fillId="0" borderId="0" xfId="1" applyNumberFormat="1" applyFont="1" applyBorder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NumberFormat="1" applyFont="1" applyFill="1" applyBorder="1"/>
    <xf numFmtId="4" fontId="8" fillId="0" borderId="0" xfId="1" applyNumberFormat="1" applyFont="1" applyFill="1" applyBorder="1"/>
    <xf numFmtId="4" fontId="8" fillId="0" borderId="0" xfId="1" applyNumberFormat="1" applyFont="1" applyFill="1" applyBorder="1" applyAlignment="1">
      <alignment wrapText="1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left"/>
    </xf>
    <xf numFmtId="4" fontId="9" fillId="0" borderId="0" xfId="1" applyNumberFormat="1" applyFont="1" applyFill="1" applyBorder="1"/>
    <xf numFmtId="0" fontId="1" fillId="0" borderId="0" xfId="1" applyFill="1" applyBorder="1"/>
    <xf numFmtId="0" fontId="12" fillId="0" borderId="0" xfId="1" applyFont="1" applyFill="1" applyBorder="1"/>
    <xf numFmtId="0" fontId="13" fillId="0" borderId="0" xfId="1" applyNumberFormat="1" applyFont="1" applyFill="1" applyBorder="1"/>
    <xf numFmtId="4" fontId="13" fillId="0" borderId="0" xfId="1" applyNumberFormat="1" applyFont="1" applyFill="1" applyBorder="1"/>
    <xf numFmtId="0" fontId="11" fillId="0" borderId="0" xfId="0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145</xdr:row>
      <xdr:rowOff>47625</xdr:rowOff>
    </xdr:from>
    <xdr:to>
      <xdr:col>3</xdr:col>
      <xdr:colOff>1583054</xdr:colOff>
      <xdr:row>145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146</xdr:row>
      <xdr:rowOff>57150</xdr:rowOff>
    </xdr:from>
    <xdr:to>
      <xdr:col>3</xdr:col>
      <xdr:colOff>1600200</xdr:colOff>
      <xdr:row>146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753872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542927</xdr:colOff>
      <xdr:row>145</xdr:row>
      <xdr:rowOff>171449</xdr:rowOff>
    </xdr:from>
    <xdr:to>
      <xdr:col>4</xdr:col>
      <xdr:colOff>801625</xdr:colOff>
      <xdr:row>161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9152" y="29918024"/>
          <a:ext cx="6040373" cy="2924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9"/>
  <sheetViews>
    <sheetView tabSelected="1" showOutlineSymbols="0" zoomScaleNormal="100" workbookViewId="0">
      <selection activeCell="A2" sqref="A2:F2"/>
    </sheetView>
  </sheetViews>
  <sheetFormatPr baseColWidth="10" defaultColWidth="11.42578125" defaultRowHeight="15"/>
  <cols>
    <col min="1" max="1" width="4.14062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1" ht="89.25" customHeight="1">
      <c r="A1" s="56" t="s">
        <v>203</v>
      </c>
      <c r="B1" s="56"/>
      <c r="C1" s="56"/>
      <c r="D1" s="56"/>
      <c r="E1" s="56"/>
      <c r="F1" s="56"/>
    </row>
    <row r="2" spans="1:11" ht="26.25" customHeight="1">
      <c r="A2" s="57" t="s">
        <v>211</v>
      </c>
      <c r="B2" s="57"/>
      <c r="C2" s="57"/>
      <c r="D2" s="57"/>
      <c r="E2" s="57"/>
      <c r="F2" s="57"/>
    </row>
    <row r="3" spans="1:11" ht="37.5" customHeight="1">
      <c r="A3" s="54" t="s">
        <v>155</v>
      </c>
      <c r="B3" s="53" t="s">
        <v>0</v>
      </c>
      <c r="C3" s="53" t="s">
        <v>104</v>
      </c>
      <c r="D3" s="53" t="s">
        <v>89</v>
      </c>
      <c r="E3" s="53" t="s">
        <v>90</v>
      </c>
      <c r="F3" s="55" t="s">
        <v>153</v>
      </c>
    </row>
    <row r="4" spans="1:11">
      <c r="A4" s="3"/>
      <c r="B4" s="5"/>
      <c r="C4" s="8"/>
      <c r="D4" s="5"/>
      <c r="E4" s="6"/>
      <c r="F4" s="7"/>
      <c r="H4" s="38"/>
      <c r="I4" s="38"/>
      <c r="J4" s="38"/>
      <c r="K4" s="38"/>
    </row>
    <row r="5" spans="1:11">
      <c r="A5" s="3">
        <v>1</v>
      </c>
      <c r="B5" s="14" t="s">
        <v>194</v>
      </c>
      <c r="C5" s="15" t="s">
        <v>152</v>
      </c>
      <c r="D5" s="14" t="s">
        <v>195</v>
      </c>
      <c r="E5" s="16" t="s">
        <v>98</v>
      </c>
      <c r="F5" s="17">
        <v>175000</v>
      </c>
      <c r="H5" s="39"/>
      <c r="I5" s="40"/>
      <c r="J5" s="39"/>
      <c r="K5" s="41"/>
    </row>
    <row r="6" spans="1:11">
      <c r="A6" s="3">
        <f>A5+1</f>
        <v>2</v>
      </c>
      <c r="B6" s="14" t="s">
        <v>2</v>
      </c>
      <c r="C6" s="15" t="s">
        <v>152</v>
      </c>
      <c r="D6" s="14" t="s">
        <v>3</v>
      </c>
      <c r="E6" s="16" t="s">
        <v>99</v>
      </c>
      <c r="F6" s="17">
        <v>80000</v>
      </c>
      <c r="H6" s="39"/>
      <c r="I6" s="40"/>
      <c r="J6" s="39"/>
      <c r="K6" s="42"/>
    </row>
    <row r="7" spans="1:11">
      <c r="A7" s="3">
        <f t="shared" ref="A7:A19" si="0">A6+1</f>
        <v>3</v>
      </c>
      <c r="B7" s="14" t="s">
        <v>4</v>
      </c>
      <c r="C7" s="15" t="s">
        <v>152</v>
      </c>
      <c r="D7" s="14" t="s">
        <v>5</v>
      </c>
      <c r="E7" s="16" t="s">
        <v>99</v>
      </c>
      <c r="F7" s="17">
        <v>22000</v>
      </c>
      <c r="H7" s="39"/>
      <c r="I7" s="40"/>
      <c r="J7" s="39"/>
      <c r="K7" s="41"/>
    </row>
    <row r="8" spans="1:11">
      <c r="A8" s="3">
        <f t="shared" si="0"/>
        <v>4</v>
      </c>
      <c r="B8" s="14" t="s">
        <v>6</v>
      </c>
      <c r="C8" s="15" t="s">
        <v>152</v>
      </c>
      <c r="D8" s="14" t="s">
        <v>7</v>
      </c>
      <c r="E8" s="16" t="s">
        <v>98</v>
      </c>
      <c r="F8" s="17">
        <v>140000</v>
      </c>
      <c r="H8" s="39"/>
      <c r="I8" s="40"/>
      <c r="J8" s="39"/>
      <c r="K8" s="41"/>
    </row>
    <row r="9" spans="1:11">
      <c r="A9" s="3">
        <f t="shared" si="0"/>
        <v>5</v>
      </c>
      <c r="B9" s="14" t="s">
        <v>8</v>
      </c>
      <c r="C9" s="15" t="s">
        <v>152</v>
      </c>
      <c r="D9" s="14" t="s">
        <v>9</v>
      </c>
      <c r="E9" s="16" t="s">
        <v>97</v>
      </c>
      <c r="F9" s="17">
        <v>50000</v>
      </c>
      <c r="H9" s="39"/>
      <c r="I9" s="40"/>
      <c r="J9" s="39"/>
      <c r="K9" s="41"/>
    </row>
    <row r="10" spans="1:11">
      <c r="A10" s="3">
        <f t="shared" si="0"/>
        <v>6</v>
      </c>
      <c r="B10" s="14" t="s">
        <v>129</v>
      </c>
      <c r="C10" s="15" t="s">
        <v>152</v>
      </c>
      <c r="D10" s="14" t="s">
        <v>11</v>
      </c>
      <c r="E10" s="16" t="s">
        <v>97</v>
      </c>
      <c r="F10" s="17">
        <v>26250</v>
      </c>
      <c r="H10" s="39"/>
      <c r="I10" s="40"/>
      <c r="J10" s="39"/>
      <c r="K10" s="41"/>
    </row>
    <row r="11" spans="1:11">
      <c r="A11" s="3">
        <f t="shared" si="0"/>
        <v>7</v>
      </c>
      <c r="B11" s="14" t="s">
        <v>77</v>
      </c>
      <c r="C11" s="15" t="s">
        <v>152</v>
      </c>
      <c r="D11" s="14" t="s">
        <v>78</v>
      </c>
      <c r="E11" s="16" t="s">
        <v>99</v>
      </c>
      <c r="F11" s="17">
        <v>26250</v>
      </c>
      <c r="H11" s="39"/>
      <c r="I11" s="40"/>
      <c r="J11" s="39"/>
      <c r="K11" s="41"/>
    </row>
    <row r="12" spans="1:11">
      <c r="A12" s="3">
        <f t="shared" si="0"/>
        <v>8</v>
      </c>
      <c r="B12" s="14" t="s">
        <v>128</v>
      </c>
      <c r="C12" s="15" t="s">
        <v>152</v>
      </c>
      <c r="D12" s="14" t="s">
        <v>64</v>
      </c>
      <c r="E12" s="14" t="s">
        <v>97</v>
      </c>
      <c r="F12" s="17">
        <v>26250</v>
      </c>
      <c r="H12" s="39"/>
      <c r="I12" s="40"/>
      <c r="J12" s="39"/>
      <c r="K12" s="41"/>
    </row>
    <row r="13" spans="1:11">
      <c r="A13" s="3">
        <f t="shared" si="0"/>
        <v>9</v>
      </c>
      <c r="B13" s="14" t="s">
        <v>127</v>
      </c>
      <c r="C13" s="15" t="s">
        <v>152</v>
      </c>
      <c r="D13" s="14" t="s">
        <v>11</v>
      </c>
      <c r="E13" s="16" t="s">
        <v>97</v>
      </c>
      <c r="F13" s="17">
        <v>26250</v>
      </c>
      <c r="H13" s="39"/>
      <c r="I13" s="40"/>
      <c r="J13" s="39"/>
      <c r="K13" s="41"/>
    </row>
    <row r="14" spans="1:11">
      <c r="A14" s="3">
        <f t="shared" si="0"/>
        <v>10</v>
      </c>
      <c r="B14" s="14" t="s">
        <v>33</v>
      </c>
      <c r="C14" s="15" t="s">
        <v>152</v>
      </c>
      <c r="D14" s="14" t="s">
        <v>105</v>
      </c>
      <c r="E14" s="16" t="s">
        <v>99</v>
      </c>
      <c r="F14" s="17">
        <v>26250</v>
      </c>
      <c r="H14" s="39"/>
      <c r="I14" s="40"/>
      <c r="J14" s="39"/>
      <c r="K14" s="41"/>
    </row>
    <row r="15" spans="1:11">
      <c r="A15" s="3">
        <f t="shared" si="0"/>
        <v>11</v>
      </c>
      <c r="B15" s="14" t="s">
        <v>126</v>
      </c>
      <c r="C15" s="15" t="s">
        <v>152</v>
      </c>
      <c r="D15" s="14" t="s">
        <v>10</v>
      </c>
      <c r="E15" s="16" t="s">
        <v>97</v>
      </c>
      <c r="F15" s="17">
        <v>50000</v>
      </c>
      <c r="H15" s="39"/>
      <c r="I15" s="40"/>
      <c r="J15" s="39"/>
      <c r="K15" s="41"/>
    </row>
    <row r="16" spans="1:11">
      <c r="A16" s="3">
        <f t="shared" si="0"/>
        <v>12</v>
      </c>
      <c r="B16" s="18" t="s">
        <v>102</v>
      </c>
      <c r="C16" s="15" t="s">
        <v>152</v>
      </c>
      <c r="D16" s="18" t="s">
        <v>103</v>
      </c>
      <c r="E16" s="16" t="s">
        <v>99</v>
      </c>
      <c r="F16" s="17">
        <v>11000</v>
      </c>
      <c r="H16" s="39"/>
      <c r="I16" s="40"/>
      <c r="J16" s="39"/>
      <c r="K16" s="41"/>
    </row>
    <row r="17" spans="1:12">
      <c r="A17" s="3">
        <f t="shared" si="0"/>
        <v>13</v>
      </c>
      <c r="B17" s="14" t="s">
        <v>87</v>
      </c>
      <c r="C17" s="15" t="s">
        <v>152</v>
      </c>
      <c r="D17" s="14" t="s">
        <v>86</v>
      </c>
      <c r="E17" s="16" t="s">
        <v>97</v>
      </c>
      <c r="F17" s="17">
        <v>31185</v>
      </c>
      <c r="H17" s="39"/>
      <c r="I17" s="40"/>
      <c r="J17" s="39"/>
      <c r="K17" s="41"/>
    </row>
    <row r="18" spans="1:12">
      <c r="A18" s="3">
        <f>A17+1</f>
        <v>14</v>
      </c>
      <c r="B18" s="14" t="s">
        <v>76</v>
      </c>
      <c r="C18" s="15" t="s">
        <v>152</v>
      </c>
      <c r="D18" s="14" t="s">
        <v>11</v>
      </c>
      <c r="E18" s="16" t="s">
        <v>97</v>
      </c>
      <c r="F18" s="17">
        <v>26250</v>
      </c>
      <c r="H18" s="39"/>
      <c r="I18" s="40"/>
      <c r="J18" s="39"/>
      <c r="K18" s="41"/>
    </row>
    <row r="19" spans="1:12">
      <c r="A19" s="3">
        <f t="shared" si="0"/>
        <v>15</v>
      </c>
      <c r="B19" s="14" t="s">
        <v>66</v>
      </c>
      <c r="C19" s="15" t="s">
        <v>152</v>
      </c>
      <c r="D19" s="14" t="s">
        <v>11</v>
      </c>
      <c r="E19" s="16" t="s">
        <v>97</v>
      </c>
      <c r="F19" s="17">
        <v>35000</v>
      </c>
      <c r="H19" s="39"/>
      <c r="I19" s="40"/>
      <c r="J19" s="39"/>
      <c r="K19" s="42"/>
    </row>
    <row r="20" spans="1:12">
      <c r="A20" s="4"/>
      <c r="B20" s="18" t="s">
        <v>188</v>
      </c>
      <c r="C20" s="18"/>
      <c r="D20" s="18">
        <f>COUNTA(D4:D19)</f>
        <v>15</v>
      </c>
      <c r="E20" s="18"/>
      <c r="F20" s="19">
        <f>SUM(F5:F19)</f>
        <v>751685</v>
      </c>
      <c r="H20" s="43"/>
      <c r="I20" s="44"/>
      <c r="J20" s="43"/>
      <c r="K20" s="45"/>
    </row>
    <row r="21" spans="1:12">
      <c r="A21" s="4"/>
      <c r="B21" s="18"/>
      <c r="C21" s="18"/>
      <c r="D21" s="20"/>
      <c r="E21" s="20"/>
      <c r="F21" s="19"/>
      <c r="H21" s="39"/>
      <c r="I21" s="40"/>
      <c r="J21" s="43"/>
      <c r="K21" s="41"/>
    </row>
    <row r="22" spans="1:12">
      <c r="A22" s="3">
        <v>16</v>
      </c>
      <c r="B22" s="11" t="s">
        <v>210</v>
      </c>
      <c r="C22" s="52" t="s">
        <v>156</v>
      </c>
      <c r="D22" s="14" t="s">
        <v>199</v>
      </c>
      <c r="E22" s="16" t="s">
        <v>97</v>
      </c>
      <c r="F22" s="17">
        <v>31500</v>
      </c>
      <c r="G22" s="11"/>
      <c r="H22" s="11"/>
      <c r="I22" s="35"/>
      <c r="J22" s="36"/>
      <c r="K22" s="37"/>
      <c r="L22" s="11"/>
    </row>
    <row r="23" spans="1:12">
      <c r="A23" s="3">
        <f>A22+1</f>
        <v>17</v>
      </c>
      <c r="B23" s="14" t="s">
        <v>130</v>
      </c>
      <c r="C23" s="52" t="s">
        <v>156</v>
      </c>
      <c r="D23" s="14" t="s">
        <v>1</v>
      </c>
      <c r="E23" s="16" t="s">
        <v>96</v>
      </c>
      <c r="F23" s="17">
        <v>29400</v>
      </c>
      <c r="G23" s="11"/>
      <c r="H23" s="11"/>
      <c r="I23" s="12"/>
      <c r="J23" s="11"/>
      <c r="K23" s="13"/>
      <c r="L23" s="11"/>
    </row>
    <row r="24" spans="1:12">
      <c r="A24" s="3">
        <f t="shared" ref="A24:A25" si="1">A23+1</f>
        <v>18</v>
      </c>
      <c r="B24" s="14" t="s">
        <v>12</v>
      </c>
      <c r="C24" s="52" t="s">
        <v>156</v>
      </c>
      <c r="D24" s="14" t="s">
        <v>63</v>
      </c>
      <c r="E24" s="16" t="s">
        <v>97</v>
      </c>
      <c r="F24" s="17">
        <v>24150</v>
      </c>
      <c r="G24" s="11"/>
      <c r="H24" s="11"/>
      <c r="I24" s="12"/>
      <c r="J24" s="11"/>
      <c r="K24" s="13"/>
      <c r="L24" s="11"/>
    </row>
    <row r="25" spans="1:12">
      <c r="A25" s="3">
        <f t="shared" si="1"/>
        <v>19</v>
      </c>
      <c r="B25" s="14" t="s">
        <v>13</v>
      </c>
      <c r="C25" s="52" t="s">
        <v>156</v>
      </c>
      <c r="D25" s="14" t="s">
        <v>14</v>
      </c>
      <c r="E25" s="16" t="s">
        <v>100</v>
      </c>
      <c r="F25" s="17">
        <v>11000</v>
      </c>
      <c r="G25" s="11"/>
      <c r="H25" s="11"/>
      <c r="I25" s="12"/>
      <c r="J25" s="11"/>
      <c r="K25" s="13"/>
      <c r="L25" s="11"/>
    </row>
    <row r="26" spans="1:12">
      <c r="A26" s="3">
        <f t="shared" ref="A26:A51" si="2">A25+1</f>
        <v>20</v>
      </c>
      <c r="B26" s="14" t="s">
        <v>131</v>
      </c>
      <c r="C26" s="52" t="s">
        <v>156</v>
      </c>
      <c r="D26" s="14" t="s">
        <v>11</v>
      </c>
      <c r="E26" s="16" t="s">
        <v>97</v>
      </c>
      <c r="F26" s="17">
        <v>43000</v>
      </c>
      <c r="G26" s="11"/>
      <c r="H26" s="11"/>
      <c r="I26" s="12"/>
      <c r="J26" s="11"/>
      <c r="K26" s="13"/>
      <c r="L26" s="11"/>
    </row>
    <row r="27" spans="1:12">
      <c r="A27" s="3">
        <f t="shared" si="2"/>
        <v>21</v>
      </c>
      <c r="B27" s="14" t="s">
        <v>132</v>
      </c>
      <c r="C27" s="52" t="s">
        <v>156</v>
      </c>
      <c r="D27" s="14" t="s">
        <v>84</v>
      </c>
      <c r="E27" s="16" t="s">
        <v>97</v>
      </c>
      <c r="F27" s="17">
        <v>16500</v>
      </c>
      <c r="G27" s="11"/>
      <c r="H27" s="11"/>
      <c r="I27" s="12"/>
      <c r="J27" s="11"/>
      <c r="K27" s="13"/>
      <c r="L27" s="11"/>
    </row>
    <row r="28" spans="1:12">
      <c r="A28" s="3">
        <f t="shared" si="2"/>
        <v>22</v>
      </c>
      <c r="B28" s="14" t="s">
        <v>123</v>
      </c>
      <c r="C28" s="52" t="s">
        <v>156</v>
      </c>
      <c r="D28" s="14" t="s">
        <v>157</v>
      </c>
      <c r="E28" s="16" t="s">
        <v>100</v>
      </c>
      <c r="F28" s="17">
        <v>10000</v>
      </c>
      <c r="G28" s="11"/>
      <c r="H28" s="11"/>
      <c r="I28" s="12"/>
      <c r="J28" s="11"/>
      <c r="K28" s="13"/>
      <c r="L28" s="11"/>
    </row>
    <row r="29" spans="1:12">
      <c r="A29" s="3">
        <f t="shared" si="2"/>
        <v>23</v>
      </c>
      <c r="B29" s="14" t="s">
        <v>121</v>
      </c>
      <c r="C29" s="52" t="s">
        <v>156</v>
      </c>
      <c r="D29" s="14" t="s">
        <v>158</v>
      </c>
      <c r="E29" s="16" t="s">
        <v>96</v>
      </c>
      <c r="F29" s="17">
        <v>11000</v>
      </c>
      <c r="G29" s="11"/>
      <c r="H29" s="11"/>
      <c r="I29" s="12"/>
      <c r="J29" s="11"/>
      <c r="K29" s="13"/>
      <c r="L29" s="11"/>
    </row>
    <row r="30" spans="1:12">
      <c r="A30" s="3">
        <f t="shared" si="2"/>
        <v>24</v>
      </c>
      <c r="B30" s="14" t="s">
        <v>16</v>
      </c>
      <c r="C30" s="52" t="s">
        <v>156</v>
      </c>
      <c r="D30" s="14" t="s">
        <v>17</v>
      </c>
      <c r="E30" s="16" t="s">
        <v>100</v>
      </c>
      <c r="F30" s="17">
        <v>11000</v>
      </c>
      <c r="G30" s="11"/>
      <c r="H30" s="11"/>
      <c r="I30" s="12"/>
      <c r="J30" s="11"/>
      <c r="K30" s="13"/>
      <c r="L30" s="11"/>
    </row>
    <row r="31" spans="1:12">
      <c r="A31" s="3">
        <f t="shared" si="2"/>
        <v>25</v>
      </c>
      <c r="B31" s="14" t="s">
        <v>74</v>
      </c>
      <c r="C31" s="52" t="s">
        <v>156</v>
      </c>
      <c r="D31" s="14" t="s">
        <v>75</v>
      </c>
      <c r="E31" s="16" t="s">
        <v>97</v>
      </c>
      <c r="F31" s="17">
        <v>16500</v>
      </c>
      <c r="G31" s="11"/>
      <c r="H31" s="11"/>
      <c r="I31" s="12"/>
      <c r="J31" s="11"/>
      <c r="K31" s="13"/>
      <c r="L31" s="11"/>
    </row>
    <row r="32" spans="1:12">
      <c r="A32" s="3">
        <f t="shared" si="2"/>
        <v>26</v>
      </c>
      <c r="B32" s="14" t="s">
        <v>190</v>
      </c>
      <c r="C32" s="52" t="s">
        <v>156</v>
      </c>
      <c r="D32" s="14" t="s">
        <v>18</v>
      </c>
      <c r="E32" s="16" t="s">
        <v>97</v>
      </c>
      <c r="F32" s="17">
        <v>16500</v>
      </c>
      <c r="G32" s="11"/>
      <c r="H32" s="11"/>
      <c r="I32" s="12"/>
      <c r="J32" s="11"/>
      <c r="K32" s="13"/>
      <c r="L32" s="11"/>
    </row>
    <row r="33" spans="1:12">
      <c r="A33" s="3">
        <f t="shared" si="2"/>
        <v>27</v>
      </c>
      <c r="B33" s="14" t="s">
        <v>19</v>
      </c>
      <c r="C33" s="52" t="s">
        <v>156</v>
      </c>
      <c r="D33" s="14" t="s">
        <v>20</v>
      </c>
      <c r="E33" s="16" t="s">
        <v>97</v>
      </c>
      <c r="F33" s="17">
        <v>11000</v>
      </c>
      <c r="G33" s="11"/>
      <c r="H33" s="11"/>
      <c r="I33" s="12"/>
      <c r="J33" s="11"/>
      <c r="K33" s="13"/>
      <c r="L33" s="11"/>
    </row>
    <row r="34" spans="1:12">
      <c r="A34" s="3">
        <f>A33+1</f>
        <v>28</v>
      </c>
      <c r="B34" s="14" t="s">
        <v>21</v>
      </c>
      <c r="C34" s="52" t="s">
        <v>156</v>
      </c>
      <c r="D34" s="14" t="s">
        <v>14</v>
      </c>
      <c r="E34" s="16" t="s">
        <v>100</v>
      </c>
      <c r="F34" s="17">
        <v>11000</v>
      </c>
      <c r="G34" s="11"/>
      <c r="H34" s="11"/>
      <c r="I34" s="12"/>
      <c r="J34" s="11"/>
      <c r="K34" s="13"/>
      <c r="L34" s="11"/>
    </row>
    <row r="35" spans="1:12">
      <c r="A35" s="3">
        <f t="shared" ref="A35:A39" si="3">A34+1</f>
        <v>29</v>
      </c>
      <c r="B35" s="14" t="s">
        <v>192</v>
      </c>
      <c r="C35" s="52" t="s">
        <v>156</v>
      </c>
      <c r="D35" s="14" t="s">
        <v>14</v>
      </c>
      <c r="E35" s="16" t="s">
        <v>100</v>
      </c>
      <c r="F35" s="17">
        <v>10000</v>
      </c>
      <c r="G35" s="11"/>
      <c r="H35" s="11"/>
      <c r="I35" s="12"/>
      <c r="J35" s="11"/>
      <c r="K35" s="13"/>
      <c r="L35" s="11"/>
    </row>
    <row r="36" spans="1:12">
      <c r="A36" s="3">
        <f t="shared" si="3"/>
        <v>30</v>
      </c>
      <c r="B36" s="34" t="s">
        <v>209</v>
      </c>
      <c r="C36" s="52" t="s">
        <v>156</v>
      </c>
      <c r="D36" s="11" t="s">
        <v>201</v>
      </c>
      <c r="E36" s="16" t="s">
        <v>100</v>
      </c>
      <c r="F36" s="17">
        <v>10000</v>
      </c>
      <c r="G36" s="11"/>
      <c r="H36" s="11"/>
      <c r="I36" s="12"/>
      <c r="J36" s="11"/>
      <c r="K36" s="13"/>
      <c r="L36" s="11"/>
    </row>
    <row r="37" spans="1:12">
      <c r="A37" s="3">
        <f t="shared" si="3"/>
        <v>31</v>
      </c>
      <c r="B37" s="32" t="s">
        <v>208</v>
      </c>
      <c r="C37" s="52" t="s">
        <v>156</v>
      </c>
      <c r="D37" s="11" t="s">
        <v>197</v>
      </c>
      <c r="E37" s="16" t="s">
        <v>100</v>
      </c>
      <c r="F37" s="17">
        <v>10000</v>
      </c>
      <c r="G37" s="11"/>
      <c r="H37" s="11"/>
      <c r="I37" s="12"/>
      <c r="J37" s="11"/>
      <c r="K37" s="13"/>
      <c r="L37" s="11"/>
    </row>
    <row r="38" spans="1:12">
      <c r="A38" s="3">
        <f t="shared" si="3"/>
        <v>32</v>
      </c>
      <c r="B38" s="14" t="s">
        <v>193</v>
      </c>
      <c r="C38" s="52" t="s">
        <v>156</v>
      </c>
      <c r="D38" s="14" t="s">
        <v>14</v>
      </c>
      <c r="E38" s="16" t="s">
        <v>100</v>
      </c>
      <c r="F38" s="17">
        <v>10000</v>
      </c>
      <c r="G38" s="11"/>
      <c r="H38" s="11"/>
      <c r="I38" s="12"/>
      <c r="J38" s="11"/>
      <c r="K38" s="13"/>
      <c r="L38" s="11"/>
    </row>
    <row r="39" spans="1:12">
      <c r="A39" s="3">
        <f t="shared" si="3"/>
        <v>33</v>
      </c>
      <c r="B39" s="14" t="s">
        <v>189</v>
      </c>
      <c r="C39" s="52" t="s">
        <v>156</v>
      </c>
      <c r="D39" s="14" t="s">
        <v>20</v>
      </c>
      <c r="E39" s="16" t="s">
        <v>97</v>
      </c>
      <c r="F39" s="17">
        <v>10000</v>
      </c>
      <c r="G39" s="11"/>
      <c r="H39" s="11"/>
      <c r="I39" s="12"/>
      <c r="J39" s="11"/>
      <c r="K39" s="13"/>
      <c r="L39" s="11"/>
    </row>
    <row r="40" spans="1:12">
      <c r="A40" s="3">
        <f t="shared" si="2"/>
        <v>34</v>
      </c>
      <c r="B40" s="14" t="s">
        <v>23</v>
      </c>
      <c r="C40" s="52" t="s">
        <v>156</v>
      </c>
      <c r="D40" s="14" t="s">
        <v>15</v>
      </c>
      <c r="E40" s="16" t="s">
        <v>97</v>
      </c>
      <c r="F40" s="17">
        <v>12100</v>
      </c>
      <c r="G40" s="11"/>
      <c r="H40" s="11"/>
      <c r="I40" s="12"/>
      <c r="J40" s="11"/>
      <c r="K40" s="13"/>
      <c r="L40" s="11"/>
    </row>
    <row r="41" spans="1:12">
      <c r="A41" s="3">
        <f t="shared" si="2"/>
        <v>35</v>
      </c>
      <c r="B41" s="14" t="s">
        <v>24</v>
      </c>
      <c r="C41" s="52" t="s">
        <v>156</v>
      </c>
      <c r="D41" s="14" t="s">
        <v>25</v>
      </c>
      <c r="E41" s="16" t="s">
        <v>97</v>
      </c>
      <c r="F41" s="17">
        <v>35000</v>
      </c>
      <c r="G41" s="11"/>
      <c r="H41" s="11"/>
      <c r="I41" s="12"/>
      <c r="J41" s="11"/>
      <c r="K41" s="13"/>
      <c r="L41" s="11"/>
    </row>
    <row r="42" spans="1:12">
      <c r="A42" s="3">
        <f t="shared" si="2"/>
        <v>36</v>
      </c>
      <c r="B42" s="14" t="s">
        <v>133</v>
      </c>
      <c r="C42" s="52" t="s">
        <v>156</v>
      </c>
      <c r="D42" s="14" t="s">
        <v>26</v>
      </c>
      <c r="E42" s="16" t="s">
        <v>99</v>
      </c>
      <c r="F42" s="17">
        <v>26250</v>
      </c>
      <c r="G42" s="11"/>
      <c r="H42" s="11"/>
      <c r="I42" s="12"/>
      <c r="J42" s="11"/>
      <c r="K42" s="13"/>
      <c r="L42" s="11"/>
    </row>
    <row r="43" spans="1:12">
      <c r="A43" s="3">
        <f t="shared" si="2"/>
        <v>37</v>
      </c>
      <c r="B43" s="14" t="s">
        <v>27</v>
      </c>
      <c r="C43" s="52" t="s">
        <v>156</v>
      </c>
      <c r="D43" s="14" t="s">
        <v>18</v>
      </c>
      <c r="E43" s="16" t="s">
        <v>97</v>
      </c>
      <c r="F43" s="17">
        <v>18700</v>
      </c>
      <c r="G43" s="11"/>
      <c r="H43" s="11"/>
      <c r="I43" s="12"/>
      <c r="J43" s="11"/>
      <c r="K43" s="13"/>
      <c r="L43" s="11"/>
    </row>
    <row r="44" spans="1:12">
      <c r="A44" s="3">
        <f t="shared" si="2"/>
        <v>38</v>
      </c>
      <c r="B44" s="14" t="s">
        <v>134</v>
      </c>
      <c r="C44" s="52" t="s">
        <v>156</v>
      </c>
      <c r="D44" s="14" t="s">
        <v>159</v>
      </c>
      <c r="E44" s="16" t="s">
        <v>100</v>
      </c>
      <c r="F44" s="17">
        <v>19800</v>
      </c>
      <c r="G44" s="11"/>
      <c r="H44" s="11"/>
      <c r="I44" s="12"/>
      <c r="J44" s="11"/>
      <c r="K44" s="13"/>
      <c r="L44" s="11"/>
    </row>
    <row r="45" spans="1:12">
      <c r="A45" s="3">
        <f t="shared" si="2"/>
        <v>39</v>
      </c>
      <c r="B45" s="14" t="s">
        <v>135</v>
      </c>
      <c r="C45" s="52" t="s">
        <v>156</v>
      </c>
      <c r="D45" s="14" t="s">
        <v>14</v>
      </c>
      <c r="E45" s="16" t="s">
        <v>100</v>
      </c>
      <c r="F45" s="17">
        <v>11000</v>
      </c>
      <c r="G45" s="11"/>
      <c r="H45" s="11"/>
      <c r="I45" s="12"/>
      <c r="J45" s="11"/>
      <c r="K45" s="13"/>
      <c r="L45" s="11"/>
    </row>
    <row r="46" spans="1:12">
      <c r="A46" s="3">
        <f t="shared" si="2"/>
        <v>40</v>
      </c>
      <c r="B46" s="14" t="s">
        <v>28</v>
      </c>
      <c r="C46" s="52" t="s">
        <v>156</v>
      </c>
      <c r="D46" s="14" t="s">
        <v>18</v>
      </c>
      <c r="E46" s="16" t="s">
        <v>100</v>
      </c>
      <c r="F46" s="17">
        <v>18700</v>
      </c>
      <c r="G46" s="11"/>
      <c r="H46" s="11"/>
      <c r="I46" s="12"/>
      <c r="J46" s="11"/>
      <c r="K46" s="13"/>
      <c r="L46" s="11"/>
    </row>
    <row r="47" spans="1:12">
      <c r="A47" s="3">
        <f t="shared" si="2"/>
        <v>41</v>
      </c>
      <c r="B47" s="14" t="s">
        <v>80</v>
      </c>
      <c r="C47" s="52" t="s">
        <v>156</v>
      </c>
      <c r="D47" s="14" t="s">
        <v>20</v>
      </c>
      <c r="E47" s="16" t="s">
        <v>100</v>
      </c>
      <c r="F47" s="17">
        <v>11000</v>
      </c>
      <c r="G47" s="11"/>
      <c r="H47" s="11"/>
      <c r="I47" s="12"/>
      <c r="J47" s="11"/>
      <c r="K47" s="13"/>
      <c r="L47" s="11"/>
    </row>
    <row r="48" spans="1:12">
      <c r="A48" s="3">
        <f t="shared" si="2"/>
        <v>42</v>
      </c>
      <c r="B48" s="14" t="s">
        <v>136</v>
      </c>
      <c r="C48" s="52" t="s">
        <v>156</v>
      </c>
      <c r="D48" s="14" t="s">
        <v>160</v>
      </c>
      <c r="E48" s="16" t="s">
        <v>97</v>
      </c>
      <c r="F48" s="17">
        <v>35000</v>
      </c>
      <c r="G48" s="11"/>
      <c r="H48" s="11"/>
      <c r="I48" s="12"/>
      <c r="J48" s="11"/>
      <c r="K48" s="13"/>
      <c r="L48" s="11"/>
    </row>
    <row r="49" spans="1:12">
      <c r="A49" s="3">
        <f t="shared" si="2"/>
        <v>43</v>
      </c>
      <c r="B49" s="34" t="s">
        <v>207</v>
      </c>
      <c r="C49" s="52" t="s">
        <v>156</v>
      </c>
      <c r="D49" s="11" t="s">
        <v>202</v>
      </c>
      <c r="E49" s="16" t="s">
        <v>100</v>
      </c>
      <c r="F49" s="17">
        <v>11000</v>
      </c>
      <c r="G49" s="11"/>
      <c r="H49" s="11"/>
      <c r="I49" s="12"/>
      <c r="J49" s="11"/>
      <c r="K49" s="13"/>
      <c r="L49" s="11"/>
    </row>
    <row r="50" spans="1:12">
      <c r="A50" s="3">
        <f t="shared" si="2"/>
        <v>44</v>
      </c>
      <c r="B50" s="14" t="s">
        <v>43</v>
      </c>
      <c r="C50" s="52" t="s">
        <v>156</v>
      </c>
      <c r="D50" s="14" t="s">
        <v>71</v>
      </c>
      <c r="E50" s="16" t="s">
        <v>97</v>
      </c>
      <c r="F50" s="17">
        <v>11000</v>
      </c>
      <c r="G50" s="11"/>
      <c r="H50" s="11"/>
      <c r="I50" s="12"/>
      <c r="J50" s="11"/>
      <c r="K50" s="13"/>
      <c r="L50" s="11"/>
    </row>
    <row r="51" spans="1:12">
      <c r="A51" s="3">
        <f t="shared" si="2"/>
        <v>45</v>
      </c>
      <c r="B51" s="14" t="s">
        <v>137</v>
      </c>
      <c r="C51" s="52" t="s">
        <v>156</v>
      </c>
      <c r="D51" s="14" t="s">
        <v>161</v>
      </c>
      <c r="E51" s="16" t="s">
        <v>97</v>
      </c>
      <c r="F51" s="17">
        <v>16500</v>
      </c>
      <c r="G51" s="11"/>
      <c r="H51" s="11"/>
      <c r="I51" s="12"/>
      <c r="J51" s="11"/>
      <c r="K51" s="13"/>
      <c r="L51" s="11"/>
    </row>
    <row r="52" spans="1:12">
      <c r="A52" s="4"/>
      <c r="B52" s="18" t="s">
        <v>188</v>
      </c>
      <c r="C52" s="18"/>
      <c r="D52" s="18">
        <f>COUNTA(D22:D51)</f>
        <v>30</v>
      </c>
      <c r="E52" s="20"/>
      <c r="F52" s="17">
        <f>SUM(F22:F51)</f>
        <v>518600</v>
      </c>
      <c r="G52" s="33"/>
      <c r="H52" s="11"/>
    </row>
    <row r="53" spans="1:12">
      <c r="A53" s="4"/>
      <c r="B53" s="18"/>
      <c r="C53" s="21"/>
      <c r="D53" s="20"/>
      <c r="E53" s="20"/>
      <c r="F53" s="17"/>
      <c r="H53" s="11"/>
      <c r="L53" s="11"/>
    </row>
    <row r="54" spans="1:12">
      <c r="A54" s="4"/>
      <c r="B54" s="18"/>
      <c r="C54" s="18"/>
      <c r="D54" s="20"/>
      <c r="E54" s="20"/>
      <c r="F54" s="20"/>
      <c r="H54" s="43"/>
      <c r="I54" s="44"/>
      <c r="J54" s="43"/>
      <c r="K54" s="45"/>
      <c r="L54" s="39"/>
    </row>
    <row r="55" spans="1:12">
      <c r="A55" s="3">
        <v>46</v>
      </c>
      <c r="B55" s="14" t="s">
        <v>29</v>
      </c>
      <c r="C55" s="18" t="s">
        <v>206</v>
      </c>
      <c r="D55" s="14" t="s">
        <v>163</v>
      </c>
      <c r="E55" s="16" t="s">
        <v>96</v>
      </c>
      <c r="F55" s="17">
        <v>45000</v>
      </c>
      <c r="H55" s="46"/>
      <c r="I55" s="46"/>
      <c r="J55" s="46"/>
      <c r="K55" s="46"/>
      <c r="L55" s="39"/>
    </row>
    <row r="56" spans="1:12">
      <c r="A56" s="3">
        <f t="shared" ref="A56" si="4">A55+1</f>
        <v>47</v>
      </c>
      <c r="B56" s="14" t="s">
        <v>30</v>
      </c>
      <c r="C56" s="18" t="s">
        <v>206</v>
      </c>
      <c r="D56" s="14" t="s">
        <v>72</v>
      </c>
      <c r="E56" s="16" t="s">
        <v>96</v>
      </c>
      <c r="F56" s="17">
        <v>45000</v>
      </c>
      <c r="H56" s="43"/>
      <c r="I56" s="40"/>
      <c r="J56" s="43"/>
      <c r="K56" s="41"/>
      <c r="L56" s="39"/>
    </row>
    <row r="57" spans="1:12">
      <c r="A57" s="4"/>
      <c r="B57" s="18" t="s">
        <v>188</v>
      </c>
      <c r="C57" s="21"/>
      <c r="D57" s="22">
        <f>COUNTA(D55:D56)</f>
        <v>2</v>
      </c>
      <c r="E57" s="21"/>
      <c r="F57" s="23">
        <f>SUM(F55:F56)</f>
        <v>90000</v>
      </c>
      <c r="H57" s="43"/>
      <c r="I57" s="40"/>
      <c r="J57" s="43"/>
      <c r="K57" s="41"/>
      <c r="L57" s="39"/>
    </row>
    <row r="58" spans="1:12">
      <c r="A58" s="4"/>
      <c r="B58" s="21"/>
      <c r="C58" s="21"/>
      <c r="D58" s="21"/>
      <c r="E58" s="21"/>
      <c r="F58" s="21"/>
      <c r="H58" s="39"/>
      <c r="I58" s="40"/>
      <c r="J58" s="39"/>
      <c r="K58" s="41"/>
      <c r="L58" s="11"/>
    </row>
    <row r="59" spans="1:12">
      <c r="A59" s="4"/>
      <c r="B59" s="24"/>
      <c r="C59" s="21"/>
      <c r="D59" s="21"/>
      <c r="E59" s="21"/>
      <c r="F59" s="21"/>
      <c r="H59" s="39"/>
      <c r="I59" s="40"/>
      <c r="J59" s="39"/>
      <c r="K59" s="41"/>
      <c r="L59" s="11"/>
    </row>
    <row r="60" spans="1:12">
      <c r="A60" s="3">
        <v>48</v>
      </c>
      <c r="B60" s="14" t="s">
        <v>120</v>
      </c>
      <c r="C60" s="21" t="s">
        <v>95</v>
      </c>
      <c r="D60" s="14" t="s">
        <v>165</v>
      </c>
      <c r="E60" s="16" t="s">
        <v>97</v>
      </c>
      <c r="F60" s="17">
        <v>31500</v>
      </c>
      <c r="H60" s="39"/>
      <c r="I60" s="40"/>
      <c r="J60" s="39"/>
      <c r="K60" s="41"/>
      <c r="L60" s="11"/>
    </row>
    <row r="61" spans="1:12">
      <c r="A61" s="3">
        <f t="shared" ref="A61:A62" si="5">A60+1</f>
        <v>49</v>
      </c>
      <c r="B61" s="14" t="s">
        <v>31</v>
      </c>
      <c r="C61" s="21" t="s">
        <v>95</v>
      </c>
      <c r="D61" s="14" t="s">
        <v>164</v>
      </c>
      <c r="E61" s="14" t="s">
        <v>96</v>
      </c>
      <c r="F61" s="17">
        <v>45000</v>
      </c>
      <c r="H61" s="43"/>
      <c r="I61" s="44"/>
      <c r="J61" s="43"/>
      <c r="K61" s="45"/>
      <c r="L61" s="11"/>
    </row>
    <row r="62" spans="1:12">
      <c r="A62" s="3">
        <f t="shared" si="5"/>
        <v>50</v>
      </c>
      <c r="B62" s="14" t="s">
        <v>65</v>
      </c>
      <c r="C62" s="21" t="s">
        <v>95</v>
      </c>
      <c r="D62" s="14" t="s">
        <v>162</v>
      </c>
      <c r="E62" s="14" t="s">
        <v>97</v>
      </c>
      <c r="F62" s="17">
        <v>19800</v>
      </c>
      <c r="H62" s="46"/>
      <c r="I62" s="46"/>
      <c r="J62" s="46"/>
      <c r="K62" s="46"/>
      <c r="L62" s="11"/>
    </row>
    <row r="63" spans="1:12">
      <c r="A63" s="3"/>
      <c r="B63" s="18" t="s">
        <v>188</v>
      </c>
      <c r="C63" s="14"/>
      <c r="D63" s="14">
        <f>COUNTA(D60:D62)</f>
        <v>3</v>
      </c>
      <c r="E63" s="14"/>
      <c r="F63" s="17">
        <f>SUM(F60:F62)</f>
        <v>96300</v>
      </c>
      <c r="H63" s="43"/>
      <c r="I63" s="40"/>
      <c r="J63" s="43"/>
      <c r="K63" s="41"/>
      <c r="L63" s="11"/>
    </row>
    <row r="64" spans="1:12">
      <c r="A64" s="3"/>
      <c r="B64" s="14"/>
      <c r="C64" s="14"/>
      <c r="D64" s="14"/>
      <c r="E64" s="14"/>
      <c r="F64" s="14"/>
      <c r="H64" s="43"/>
      <c r="I64" s="40"/>
      <c r="J64" s="43"/>
      <c r="K64" s="41"/>
      <c r="L64" s="11"/>
    </row>
    <row r="65" spans="1:12">
      <c r="A65" s="3"/>
      <c r="B65" s="14"/>
      <c r="C65" s="14"/>
      <c r="D65" s="14"/>
      <c r="E65" s="14"/>
      <c r="F65" s="17"/>
      <c r="H65" s="39"/>
      <c r="I65" s="40"/>
      <c r="J65" s="39"/>
      <c r="K65" s="41"/>
      <c r="L65" s="11"/>
    </row>
    <row r="66" spans="1:12">
      <c r="A66" s="3">
        <v>51</v>
      </c>
      <c r="B66" s="14" t="s">
        <v>67</v>
      </c>
      <c r="C66" s="14" t="s">
        <v>94</v>
      </c>
      <c r="D66" s="14" t="s">
        <v>166</v>
      </c>
      <c r="E66" s="14" t="s">
        <v>97</v>
      </c>
      <c r="F66" s="17">
        <v>22000</v>
      </c>
      <c r="H66" s="39"/>
      <c r="I66" s="40"/>
      <c r="J66" s="39"/>
      <c r="K66" s="41"/>
      <c r="L66" s="11"/>
    </row>
    <row r="67" spans="1:12">
      <c r="A67" s="3">
        <f t="shared" ref="A67" si="6">A66+1</f>
        <v>52</v>
      </c>
      <c r="B67" s="14" t="s">
        <v>32</v>
      </c>
      <c r="C67" s="14" t="s">
        <v>94</v>
      </c>
      <c r="D67" s="14" t="s">
        <v>163</v>
      </c>
      <c r="E67" s="14" t="s">
        <v>96</v>
      </c>
      <c r="F67" s="17">
        <v>50000</v>
      </c>
      <c r="H67" s="39"/>
      <c r="I67" s="40"/>
      <c r="J67" s="39"/>
      <c r="K67" s="41"/>
      <c r="L67" s="11"/>
    </row>
    <row r="68" spans="1:12">
      <c r="A68" s="4"/>
      <c r="B68" s="18" t="s">
        <v>188</v>
      </c>
      <c r="C68" s="14"/>
      <c r="D68" s="14">
        <f>COUNTA(D65:D67)</f>
        <v>2</v>
      </c>
      <c r="E68" s="14"/>
      <c r="F68" s="17">
        <f>SUM(F66:F67)</f>
        <v>72000</v>
      </c>
      <c r="H68" s="43"/>
      <c r="I68" s="44"/>
      <c r="J68" s="43"/>
      <c r="K68" s="45"/>
      <c r="L68" s="11"/>
    </row>
    <row r="69" spans="1:12">
      <c r="A69" s="4"/>
      <c r="B69" s="14"/>
      <c r="C69" s="14"/>
      <c r="D69" s="14"/>
      <c r="E69" s="14"/>
      <c r="F69" s="17"/>
      <c r="H69" s="46"/>
      <c r="I69" s="46"/>
      <c r="J69" s="46"/>
      <c r="K69" s="46"/>
      <c r="L69" s="11"/>
    </row>
    <row r="70" spans="1:12" ht="16.5" customHeight="1">
      <c r="A70" s="4"/>
      <c r="B70" s="14"/>
      <c r="C70" s="24"/>
      <c r="D70" s="14"/>
      <c r="E70" s="14"/>
      <c r="F70" s="17"/>
      <c r="H70" s="43"/>
      <c r="I70" s="40"/>
      <c r="J70" s="43"/>
      <c r="K70" s="41"/>
      <c r="L70" s="11"/>
    </row>
    <row r="71" spans="1:12" ht="23.25" customHeight="1">
      <c r="A71" s="3">
        <v>53</v>
      </c>
      <c r="B71" s="14" t="s">
        <v>150</v>
      </c>
      <c r="C71" s="25" t="s">
        <v>93</v>
      </c>
      <c r="D71" s="14" t="s">
        <v>163</v>
      </c>
      <c r="E71" s="14" t="s">
        <v>97</v>
      </c>
      <c r="F71" s="17">
        <v>50000</v>
      </c>
      <c r="H71" s="43"/>
      <c r="I71" s="40"/>
      <c r="J71" s="43"/>
      <c r="K71" s="41"/>
      <c r="L71" s="11"/>
    </row>
    <row r="72" spans="1:12" ht="27" customHeight="1">
      <c r="A72" s="3">
        <f t="shared" ref="A72" si="7">A71+1</f>
        <v>54</v>
      </c>
      <c r="B72" s="14" t="s">
        <v>151</v>
      </c>
      <c r="C72" s="25" t="s">
        <v>93</v>
      </c>
      <c r="D72" s="14" t="s">
        <v>167</v>
      </c>
      <c r="E72" s="14" t="s">
        <v>97</v>
      </c>
      <c r="F72" s="17">
        <v>22000</v>
      </c>
      <c r="H72" s="43"/>
      <c r="I72" s="44"/>
      <c r="J72" s="43"/>
      <c r="K72" s="45"/>
      <c r="L72" s="11"/>
    </row>
    <row r="73" spans="1:12">
      <c r="A73" s="4"/>
      <c r="B73" s="18" t="s">
        <v>188</v>
      </c>
      <c r="C73" s="14"/>
      <c r="D73" s="14">
        <f>COUNTA(D71:D72)</f>
        <v>2</v>
      </c>
      <c r="E73" s="14"/>
      <c r="F73" s="17">
        <f>SUM(F71:F72)</f>
        <v>72000</v>
      </c>
      <c r="H73" s="39"/>
      <c r="I73" s="46"/>
      <c r="J73" s="46"/>
      <c r="K73" s="46"/>
      <c r="L73" s="11"/>
    </row>
    <row r="74" spans="1:12">
      <c r="A74" s="4"/>
      <c r="B74" s="18"/>
      <c r="C74" s="14"/>
      <c r="D74" s="14"/>
      <c r="E74" s="14"/>
      <c r="F74" s="17"/>
      <c r="H74" s="43"/>
      <c r="I74" s="40"/>
      <c r="J74" s="43"/>
      <c r="K74" s="41"/>
      <c r="L74" s="11"/>
    </row>
    <row r="75" spans="1:12">
      <c r="A75" s="4"/>
      <c r="B75" s="14"/>
      <c r="C75" s="14"/>
      <c r="D75" s="14"/>
      <c r="E75" s="14"/>
      <c r="F75" s="14"/>
      <c r="H75" s="38"/>
      <c r="I75" s="38"/>
      <c r="J75" s="38"/>
      <c r="K75" s="38"/>
      <c r="L75" s="11"/>
    </row>
    <row r="76" spans="1:12">
      <c r="A76" s="3">
        <v>55</v>
      </c>
      <c r="B76" s="14" t="s">
        <v>125</v>
      </c>
      <c r="C76" s="14" t="s">
        <v>92</v>
      </c>
      <c r="D76" s="14" t="s">
        <v>163</v>
      </c>
      <c r="E76" s="14" t="s">
        <v>97</v>
      </c>
      <c r="F76" s="17">
        <v>75000</v>
      </c>
      <c r="H76" s="39"/>
      <c r="I76" s="40"/>
      <c r="J76" s="39"/>
      <c r="K76" s="41"/>
      <c r="L76" s="11"/>
    </row>
    <row r="77" spans="1:12">
      <c r="A77" s="3">
        <f t="shared" ref="A77:A81" si="8">A76+1</f>
        <v>56</v>
      </c>
      <c r="B77" s="14" t="s">
        <v>124</v>
      </c>
      <c r="C77" s="14" t="s">
        <v>92</v>
      </c>
      <c r="D77" s="14" t="s">
        <v>198</v>
      </c>
      <c r="E77" s="14" t="s">
        <v>97</v>
      </c>
      <c r="F77" s="17">
        <v>90000</v>
      </c>
      <c r="H77" s="39"/>
      <c r="I77" s="40"/>
      <c r="J77" s="39"/>
      <c r="K77" s="41"/>
      <c r="L77" s="11"/>
    </row>
    <row r="78" spans="1:12">
      <c r="A78" s="3">
        <f t="shared" si="8"/>
        <v>57</v>
      </c>
      <c r="B78" s="14" t="s">
        <v>138</v>
      </c>
      <c r="C78" s="14" t="s">
        <v>92</v>
      </c>
      <c r="D78" s="14" t="s">
        <v>168</v>
      </c>
      <c r="E78" s="14" t="s">
        <v>97</v>
      </c>
      <c r="F78" s="17">
        <v>50000</v>
      </c>
      <c r="H78" s="39"/>
      <c r="I78" s="40"/>
      <c r="J78" s="39"/>
      <c r="K78" s="41"/>
      <c r="L78" s="11"/>
    </row>
    <row r="79" spans="1:12">
      <c r="A79" s="3">
        <f t="shared" si="8"/>
        <v>58</v>
      </c>
      <c r="B79" s="14" t="s">
        <v>140</v>
      </c>
      <c r="C79" s="14" t="s">
        <v>92</v>
      </c>
      <c r="D79" s="14" t="s">
        <v>106</v>
      </c>
      <c r="E79" s="14" t="s">
        <v>97</v>
      </c>
      <c r="F79" s="17">
        <v>35000</v>
      </c>
      <c r="H79" s="39"/>
      <c r="I79" s="40"/>
      <c r="J79" s="39"/>
      <c r="K79" s="41"/>
      <c r="L79" s="11"/>
    </row>
    <row r="80" spans="1:12">
      <c r="A80" s="3">
        <f t="shared" si="8"/>
        <v>59</v>
      </c>
      <c r="B80" s="14" t="s">
        <v>34</v>
      </c>
      <c r="C80" s="14" t="s">
        <v>92</v>
      </c>
      <c r="D80" s="14" t="s">
        <v>169</v>
      </c>
      <c r="E80" s="14" t="s">
        <v>97</v>
      </c>
      <c r="F80" s="17">
        <v>16500</v>
      </c>
      <c r="H80" s="43"/>
      <c r="I80" s="44"/>
      <c r="J80" s="43"/>
      <c r="K80" s="45"/>
      <c r="L80" s="11"/>
    </row>
    <row r="81" spans="1:12">
      <c r="A81" s="3">
        <f t="shared" si="8"/>
        <v>60</v>
      </c>
      <c r="B81" s="14" t="s">
        <v>139</v>
      </c>
      <c r="C81" s="14" t="s">
        <v>92</v>
      </c>
      <c r="D81" s="14" t="s">
        <v>169</v>
      </c>
      <c r="E81" s="14" t="s">
        <v>97</v>
      </c>
      <c r="F81" s="17">
        <v>15400</v>
      </c>
      <c r="H81" s="46"/>
      <c r="I81" s="46"/>
      <c r="J81" s="46"/>
      <c r="K81" s="46"/>
      <c r="L81" s="11"/>
    </row>
    <row r="82" spans="1:12">
      <c r="A82" s="3">
        <f t="shared" ref="A82" si="9">A81+1</f>
        <v>61</v>
      </c>
      <c r="B82" s="14" t="s">
        <v>141</v>
      </c>
      <c r="C82" s="14" t="s">
        <v>92</v>
      </c>
      <c r="D82" s="14" t="s">
        <v>170</v>
      </c>
      <c r="E82" s="14" t="s">
        <v>97</v>
      </c>
      <c r="F82" s="17">
        <v>31500</v>
      </c>
      <c r="H82" s="43"/>
      <c r="I82" s="40"/>
      <c r="J82" s="43"/>
      <c r="K82" s="41"/>
      <c r="L82" s="11"/>
    </row>
    <row r="83" spans="1:12">
      <c r="A83" s="4"/>
      <c r="B83" s="18" t="s">
        <v>154</v>
      </c>
      <c r="C83" s="14"/>
      <c r="D83" s="14">
        <f>COUNTA(D76:D82)</f>
        <v>7</v>
      </c>
      <c r="E83" s="14"/>
      <c r="F83" s="17">
        <f>SUM(F76:F82)</f>
        <v>313400</v>
      </c>
      <c r="H83" s="43"/>
      <c r="I83" s="40"/>
      <c r="J83" s="43"/>
      <c r="K83" s="41"/>
      <c r="L83" s="11"/>
    </row>
    <row r="84" spans="1:12">
      <c r="A84" s="4"/>
      <c r="B84" s="14"/>
      <c r="C84" s="14"/>
      <c r="D84" s="14"/>
      <c r="E84" s="14"/>
      <c r="F84" s="14"/>
      <c r="H84" s="39"/>
      <c r="I84" s="40"/>
      <c r="J84" s="39"/>
      <c r="K84" s="41"/>
      <c r="L84" s="11"/>
    </row>
    <row r="85" spans="1:12">
      <c r="A85" s="4"/>
      <c r="B85" s="24"/>
      <c r="C85" s="14"/>
      <c r="D85" s="14"/>
      <c r="E85" s="14"/>
      <c r="F85" s="14"/>
      <c r="H85" s="39"/>
      <c r="I85" s="40"/>
      <c r="J85" s="39"/>
      <c r="K85" s="42"/>
      <c r="L85" s="11"/>
    </row>
    <row r="86" spans="1:12">
      <c r="A86" s="3">
        <v>62</v>
      </c>
      <c r="B86" s="14" t="s">
        <v>35</v>
      </c>
      <c r="C86" s="14" t="s">
        <v>91</v>
      </c>
      <c r="D86" s="14" t="s">
        <v>36</v>
      </c>
      <c r="E86" s="14" t="s">
        <v>96</v>
      </c>
      <c r="F86" s="17">
        <v>21433.65</v>
      </c>
      <c r="H86" s="39"/>
      <c r="I86" s="40"/>
      <c r="J86" s="39"/>
      <c r="K86" s="41"/>
      <c r="L86" s="11"/>
    </row>
    <row r="87" spans="1:12">
      <c r="A87" s="3">
        <f t="shared" ref="A87" si="10">A86+1</f>
        <v>63</v>
      </c>
      <c r="B87" s="14" t="s">
        <v>37</v>
      </c>
      <c r="C87" s="14" t="s">
        <v>91</v>
      </c>
      <c r="D87" s="14" t="s">
        <v>163</v>
      </c>
      <c r="E87" s="14" t="s">
        <v>96</v>
      </c>
      <c r="F87" s="17">
        <v>45000</v>
      </c>
      <c r="H87" s="39"/>
      <c r="I87" s="40"/>
      <c r="J87" s="39"/>
      <c r="K87" s="41"/>
      <c r="L87" s="11"/>
    </row>
    <row r="88" spans="1:12">
      <c r="A88" s="4"/>
      <c r="B88" s="18" t="s">
        <v>188</v>
      </c>
      <c r="C88" s="14"/>
      <c r="D88" s="14">
        <f>COUNTA(D85:D87)</f>
        <v>2</v>
      </c>
      <c r="E88" s="14"/>
      <c r="F88" s="17">
        <f>SUM(F86:F87)</f>
        <v>66433.649999999994</v>
      </c>
      <c r="H88" s="39"/>
      <c r="I88" s="40"/>
      <c r="J88" s="39"/>
      <c r="K88" s="41"/>
      <c r="L88" s="11"/>
    </row>
    <row r="89" spans="1:12">
      <c r="A89" s="4"/>
      <c r="B89" s="14"/>
      <c r="C89" s="14"/>
      <c r="D89" s="14"/>
      <c r="E89" s="14"/>
      <c r="F89" s="17"/>
      <c r="H89" s="39"/>
      <c r="I89" s="40"/>
      <c r="J89" s="39"/>
      <c r="K89" s="41"/>
      <c r="L89" s="11"/>
    </row>
    <row r="90" spans="1:12">
      <c r="A90" s="4"/>
      <c r="B90" s="31"/>
      <c r="C90" s="14"/>
      <c r="D90" s="14"/>
      <c r="E90" s="14"/>
      <c r="F90" s="17"/>
      <c r="H90" s="39"/>
      <c r="I90" s="40"/>
      <c r="J90" s="39"/>
      <c r="K90" s="41"/>
      <c r="L90" s="11"/>
    </row>
    <row r="91" spans="1:12" ht="15.95" customHeight="1">
      <c r="A91" s="3">
        <v>64</v>
      </c>
      <c r="B91" s="14" t="s">
        <v>144</v>
      </c>
      <c r="C91" s="25" t="s">
        <v>204</v>
      </c>
      <c r="D91" s="14" t="s">
        <v>196</v>
      </c>
      <c r="E91" s="14" t="s">
        <v>97</v>
      </c>
      <c r="F91" s="17">
        <v>34000</v>
      </c>
      <c r="H91" s="43"/>
      <c r="I91" s="44"/>
      <c r="J91" s="43"/>
      <c r="K91" s="45"/>
      <c r="L91" s="11"/>
    </row>
    <row r="92" spans="1:12" ht="15.95" customHeight="1">
      <c r="A92" s="3">
        <f>A91+1</f>
        <v>65</v>
      </c>
      <c r="B92" s="14" t="s">
        <v>38</v>
      </c>
      <c r="C92" s="25" t="s">
        <v>204</v>
      </c>
      <c r="D92" s="14" t="s">
        <v>39</v>
      </c>
      <c r="E92" s="14" t="s">
        <v>101</v>
      </c>
      <c r="F92" s="17">
        <v>21529.200000000001</v>
      </c>
      <c r="H92" s="43"/>
      <c r="I92" s="44"/>
      <c r="J92" s="43"/>
      <c r="K92" s="45"/>
      <c r="L92" s="11"/>
    </row>
    <row r="93" spans="1:12" ht="15.95" customHeight="1">
      <c r="A93" s="3">
        <f t="shared" ref="A93:A97" si="11">A92+1</f>
        <v>66</v>
      </c>
      <c r="B93" s="14" t="s">
        <v>142</v>
      </c>
      <c r="C93" s="25" t="s">
        <v>204</v>
      </c>
      <c r="D93" s="14" t="s">
        <v>68</v>
      </c>
      <c r="E93" s="14" t="s">
        <v>97</v>
      </c>
      <c r="F93" s="17">
        <v>31500</v>
      </c>
      <c r="H93" s="43"/>
      <c r="I93" s="40"/>
      <c r="J93" s="43"/>
      <c r="K93" s="41"/>
      <c r="L93" s="11"/>
    </row>
    <row r="94" spans="1:12" ht="15.95" customHeight="1">
      <c r="A94" s="3">
        <f t="shared" si="11"/>
        <v>67</v>
      </c>
      <c r="B94" s="14" t="s">
        <v>40</v>
      </c>
      <c r="C94" s="25" t="s">
        <v>204</v>
      </c>
      <c r="D94" s="14" t="s">
        <v>184</v>
      </c>
      <c r="E94" s="14" t="s">
        <v>97</v>
      </c>
      <c r="F94" s="17">
        <v>26250</v>
      </c>
      <c r="H94" s="47"/>
      <c r="I94" s="48"/>
      <c r="J94" s="47"/>
      <c r="K94" s="49"/>
      <c r="L94" s="11"/>
    </row>
    <row r="95" spans="1:12" ht="15.95" customHeight="1">
      <c r="A95" s="3">
        <f t="shared" si="11"/>
        <v>68</v>
      </c>
      <c r="B95" s="14" t="s">
        <v>41</v>
      </c>
      <c r="C95" s="25" t="s">
        <v>204</v>
      </c>
      <c r="D95" s="14" t="s">
        <v>42</v>
      </c>
      <c r="E95" s="14" t="s">
        <v>97</v>
      </c>
      <c r="F95" s="17">
        <v>24150</v>
      </c>
      <c r="H95" s="39"/>
      <c r="I95" s="40"/>
      <c r="J95" s="39"/>
      <c r="K95" s="41"/>
      <c r="L95" s="11"/>
    </row>
    <row r="96" spans="1:12" ht="15.95" customHeight="1">
      <c r="A96" s="3">
        <f t="shared" si="11"/>
        <v>69</v>
      </c>
      <c r="B96" s="14" t="s">
        <v>143</v>
      </c>
      <c r="C96" s="25" t="s">
        <v>204</v>
      </c>
      <c r="D96" s="14" t="s">
        <v>171</v>
      </c>
      <c r="E96" s="14" t="s">
        <v>97</v>
      </c>
      <c r="F96" s="17">
        <v>11000</v>
      </c>
      <c r="H96" s="39"/>
      <c r="I96" s="40"/>
      <c r="J96" s="39"/>
      <c r="K96" s="41"/>
      <c r="L96" s="11"/>
    </row>
    <row r="97" spans="1:12" ht="15.95" customHeight="1">
      <c r="A97" s="3">
        <f t="shared" si="11"/>
        <v>70</v>
      </c>
      <c r="B97" s="14" t="s">
        <v>44</v>
      </c>
      <c r="C97" s="25" t="s">
        <v>204</v>
      </c>
      <c r="D97" s="14" t="s">
        <v>172</v>
      </c>
      <c r="E97" s="14" t="s">
        <v>97</v>
      </c>
      <c r="F97" s="17">
        <v>22000</v>
      </c>
      <c r="H97" s="43"/>
      <c r="I97" s="44"/>
      <c r="J97" s="43"/>
      <c r="K97" s="45"/>
      <c r="L97" s="11"/>
    </row>
    <row r="98" spans="1:12">
      <c r="A98" s="4"/>
      <c r="B98" s="18" t="s">
        <v>154</v>
      </c>
      <c r="C98" s="14"/>
      <c r="D98" s="14">
        <f>COUNTA(D91:D97)</f>
        <v>7</v>
      </c>
      <c r="E98" s="14"/>
      <c r="F98" s="17">
        <f>SUM(F91:F97)</f>
        <v>170429.2</v>
      </c>
      <c r="H98" s="43"/>
      <c r="I98" s="40"/>
      <c r="J98" s="43"/>
      <c r="K98" s="41"/>
      <c r="L98" s="11"/>
    </row>
    <row r="99" spans="1:12">
      <c r="A99" s="4"/>
      <c r="B99" s="14"/>
      <c r="C99" s="14"/>
      <c r="D99" s="14"/>
      <c r="E99" s="14"/>
      <c r="F99" s="17"/>
      <c r="H99" s="38"/>
      <c r="I99" s="38"/>
      <c r="J99" s="38"/>
      <c r="K99" s="38"/>
      <c r="L99" s="11"/>
    </row>
    <row r="100" spans="1:12" ht="15.95" customHeight="1">
      <c r="A100" s="3">
        <v>71</v>
      </c>
      <c r="B100" s="14" t="s">
        <v>122</v>
      </c>
      <c r="C100" s="25" t="s">
        <v>205</v>
      </c>
      <c r="D100" s="14" t="s">
        <v>200</v>
      </c>
      <c r="E100" s="16" t="s">
        <v>96</v>
      </c>
      <c r="F100" s="17">
        <v>34500</v>
      </c>
      <c r="H100" s="39"/>
      <c r="I100" s="40"/>
      <c r="J100" s="39"/>
      <c r="K100" s="41"/>
      <c r="L100" s="11"/>
    </row>
    <row r="101" spans="1:12" ht="15.95" customHeight="1">
      <c r="A101" s="3">
        <f t="shared" ref="A101:A142" si="12">A100+1</f>
        <v>72</v>
      </c>
      <c r="B101" s="14" t="s">
        <v>119</v>
      </c>
      <c r="C101" s="25" t="s">
        <v>205</v>
      </c>
      <c r="D101" s="14" t="s">
        <v>173</v>
      </c>
      <c r="E101" s="14" t="s">
        <v>97</v>
      </c>
      <c r="F101" s="17">
        <v>13200</v>
      </c>
      <c r="H101" s="39"/>
      <c r="I101" s="40"/>
      <c r="J101" s="39"/>
      <c r="K101" s="41"/>
      <c r="L101" s="11"/>
    </row>
    <row r="102" spans="1:12" ht="15.95" customHeight="1">
      <c r="A102" s="3">
        <f t="shared" si="12"/>
        <v>73</v>
      </c>
      <c r="B102" s="14" t="s">
        <v>46</v>
      </c>
      <c r="C102" s="25" t="s">
        <v>205</v>
      </c>
      <c r="D102" s="14" t="s">
        <v>47</v>
      </c>
      <c r="E102" s="14" t="s">
        <v>96</v>
      </c>
      <c r="F102" s="17">
        <v>19800</v>
      </c>
      <c r="H102" s="39"/>
      <c r="I102" s="40"/>
      <c r="J102" s="39"/>
      <c r="K102" s="41"/>
      <c r="L102" s="11"/>
    </row>
    <row r="103" spans="1:12" ht="15.95" customHeight="1">
      <c r="A103" s="3">
        <f t="shared" si="12"/>
        <v>74</v>
      </c>
      <c r="B103" s="14" t="s">
        <v>118</v>
      </c>
      <c r="C103" s="25" t="s">
        <v>205</v>
      </c>
      <c r="D103" s="14" t="s">
        <v>175</v>
      </c>
      <c r="E103" s="14" t="s">
        <v>97</v>
      </c>
      <c r="F103" s="17">
        <v>10000</v>
      </c>
      <c r="H103" s="39"/>
      <c r="I103" s="40"/>
      <c r="J103" s="39"/>
      <c r="K103" s="41"/>
      <c r="L103" s="11"/>
    </row>
    <row r="104" spans="1:12" ht="15.95" customHeight="1">
      <c r="A104" s="3">
        <f t="shared" si="12"/>
        <v>75</v>
      </c>
      <c r="B104" s="14" t="s">
        <v>148</v>
      </c>
      <c r="C104" s="25" t="s">
        <v>205</v>
      </c>
      <c r="D104" s="14" t="s">
        <v>178</v>
      </c>
      <c r="E104" s="16" t="s">
        <v>97</v>
      </c>
      <c r="F104" s="17">
        <v>31500</v>
      </c>
      <c r="H104" s="39"/>
      <c r="I104" s="40"/>
      <c r="J104" s="39"/>
      <c r="K104" s="41"/>
      <c r="L104" s="11"/>
    </row>
    <row r="105" spans="1:12" ht="15.95" customHeight="1">
      <c r="A105" s="3">
        <f t="shared" si="12"/>
        <v>76</v>
      </c>
      <c r="B105" s="14" t="s">
        <v>48</v>
      </c>
      <c r="C105" s="25" t="s">
        <v>205</v>
      </c>
      <c r="D105" s="14" t="s">
        <v>1</v>
      </c>
      <c r="E105" s="16" t="s">
        <v>96</v>
      </c>
      <c r="F105" s="17">
        <v>10000</v>
      </c>
      <c r="H105" s="39"/>
      <c r="I105" s="40"/>
      <c r="J105" s="39"/>
      <c r="K105" s="41"/>
      <c r="L105" s="11"/>
    </row>
    <row r="106" spans="1:12" ht="15.95" customHeight="1">
      <c r="A106" s="3">
        <f t="shared" si="12"/>
        <v>77</v>
      </c>
      <c r="B106" s="14" t="s">
        <v>117</v>
      </c>
      <c r="C106" s="25" t="s">
        <v>205</v>
      </c>
      <c r="D106" s="14" t="s">
        <v>180</v>
      </c>
      <c r="E106" s="16" t="s">
        <v>97</v>
      </c>
      <c r="F106" s="17">
        <v>31500</v>
      </c>
      <c r="H106" s="39"/>
      <c r="I106" s="40"/>
      <c r="J106" s="39"/>
      <c r="K106" s="41"/>
      <c r="L106" s="11"/>
    </row>
    <row r="107" spans="1:12" ht="15.95" customHeight="1">
      <c r="A107" s="3">
        <f t="shared" si="12"/>
        <v>78</v>
      </c>
      <c r="B107" s="14" t="s">
        <v>49</v>
      </c>
      <c r="C107" s="25" t="s">
        <v>205</v>
      </c>
      <c r="D107" s="14" t="s">
        <v>174</v>
      </c>
      <c r="E107" s="16" t="s">
        <v>97</v>
      </c>
      <c r="F107" s="17">
        <v>10000</v>
      </c>
      <c r="H107" s="39"/>
      <c r="I107" s="40"/>
      <c r="J107" s="39"/>
      <c r="K107" s="41"/>
    </row>
    <row r="108" spans="1:12" ht="15.95" customHeight="1">
      <c r="A108" s="3">
        <f t="shared" si="12"/>
        <v>79</v>
      </c>
      <c r="B108" s="14" t="s">
        <v>147</v>
      </c>
      <c r="C108" s="25" t="s">
        <v>205</v>
      </c>
      <c r="D108" s="14" t="s">
        <v>176</v>
      </c>
      <c r="E108" s="16" t="s">
        <v>97</v>
      </c>
      <c r="F108" s="17">
        <v>16500</v>
      </c>
      <c r="H108" s="39"/>
      <c r="I108" s="40"/>
      <c r="J108" s="39"/>
      <c r="K108" s="41"/>
    </row>
    <row r="109" spans="1:12" ht="15.95" customHeight="1">
      <c r="A109" s="3">
        <f t="shared" si="12"/>
        <v>80</v>
      </c>
      <c r="B109" s="14" t="s">
        <v>50</v>
      </c>
      <c r="C109" s="25" t="s">
        <v>205</v>
      </c>
      <c r="D109" s="14" t="s">
        <v>177</v>
      </c>
      <c r="E109" s="16" t="s">
        <v>97</v>
      </c>
      <c r="F109" s="17">
        <v>11000</v>
      </c>
      <c r="H109" s="39"/>
      <c r="I109" s="40"/>
      <c r="J109" s="39"/>
      <c r="K109" s="41"/>
    </row>
    <row r="110" spans="1:12" ht="15.95" customHeight="1">
      <c r="A110" s="3">
        <f t="shared" si="12"/>
        <v>81</v>
      </c>
      <c r="B110" s="14" t="s">
        <v>116</v>
      </c>
      <c r="C110" s="25" t="s">
        <v>205</v>
      </c>
      <c r="D110" s="14" t="s">
        <v>73</v>
      </c>
      <c r="E110" s="16" t="s">
        <v>97</v>
      </c>
      <c r="F110" s="17">
        <v>15000</v>
      </c>
      <c r="H110" s="39"/>
      <c r="I110" s="40"/>
      <c r="J110" s="39"/>
      <c r="K110" s="41"/>
    </row>
    <row r="111" spans="1:12" ht="15.95" customHeight="1">
      <c r="A111" s="3">
        <f t="shared" si="12"/>
        <v>82</v>
      </c>
      <c r="B111" s="14" t="s">
        <v>51</v>
      </c>
      <c r="C111" s="25" t="s">
        <v>205</v>
      </c>
      <c r="D111" s="14" t="s">
        <v>176</v>
      </c>
      <c r="E111" s="16" t="s">
        <v>97</v>
      </c>
      <c r="F111" s="17">
        <v>15400</v>
      </c>
      <c r="H111" s="39"/>
      <c r="I111" s="40"/>
      <c r="J111" s="39"/>
      <c r="K111" s="41"/>
    </row>
    <row r="112" spans="1:12" ht="15.95" customHeight="1">
      <c r="A112" s="3">
        <f t="shared" si="12"/>
        <v>83</v>
      </c>
      <c r="B112" s="14" t="s">
        <v>52</v>
      </c>
      <c r="C112" s="25" t="s">
        <v>205</v>
      </c>
      <c r="D112" s="14" t="s">
        <v>70</v>
      </c>
      <c r="E112" s="16" t="s">
        <v>97</v>
      </c>
      <c r="F112" s="17">
        <v>12100</v>
      </c>
      <c r="H112" s="39"/>
      <c r="I112" s="40"/>
      <c r="J112" s="39"/>
      <c r="K112" s="41"/>
    </row>
    <row r="113" spans="1:11" ht="15.95" customHeight="1">
      <c r="A113" s="3">
        <f t="shared" si="12"/>
        <v>84</v>
      </c>
      <c r="B113" s="14" t="s">
        <v>115</v>
      </c>
      <c r="C113" s="25" t="s">
        <v>205</v>
      </c>
      <c r="D113" s="14" t="s">
        <v>70</v>
      </c>
      <c r="E113" s="16" t="s">
        <v>97</v>
      </c>
      <c r="F113" s="17">
        <v>10000</v>
      </c>
      <c r="H113" s="39"/>
      <c r="I113" s="40"/>
      <c r="J113" s="39"/>
      <c r="K113" s="41"/>
    </row>
    <row r="114" spans="1:11" ht="15.95" customHeight="1">
      <c r="A114" s="3">
        <f t="shared" si="12"/>
        <v>85</v>
      </c>
      <c r="B114" s="14" t="s">
        <v>53</v>
      </c>
      <c r="C114" s="25" t="s">
        <v>205</v>
      </c>
      <c r="D114" s="14" t="s">
        <v>174</v>
      </c>
      <c r="E114" s="16" t="s">
        <v>97</v>
      </c>
      <c r="F114" s="17">
        <v>10000</v>
      </c>
      <c r="H114" s="39"/>
      <c r="I114" s="40"/>
      <c r="J114" s="39"/>
      <c r="K114" s="41"/>
    </row>
    <row r="115" spans="1:11" ht="15.95" customHeight="1">
      <c r="A115" s="3">
        <f t="shared" si="12"/>
        <v>86</v>
      </c>
      <c r="B115" s="14" t="s">
        <v>54</v>
      </c>
      <c r="C115" s="25" t="s">
        <v>205</v>
      </c>
      <c r="D115" s="14" t="s">
        <v>55</v>
      </c>
      <c r="E115" s="16" t="s">
        <v>97</v>
      </c>
      <c r="F115" s="17">
        <v>26250</v>
      </c>
      <c r="H115" s="39"/>
      <c r="I115" s="40"/>
      <c r="J115" s="39"/>
      <c r="K115" s="41"/>
    </row>
    <row r="116" spans="1:11" ht="15.95" customHeight="1">
      <c r="A116" s="3">
        <f t="shared" si="12"/>
        <v>87</v>
      </c>
      <c r="B116" s="14" t="s">
        <v>145</v>
      </c>
      <c r="C116" s="25" t="s">
        <v>205</v>
      </c>
      <c r="D116" s="14" t="s">
        <v>174</v>
      </c>
      <c r="E116" s="16" t="s">
        <v>97</v>
      </c>
      <c r="F116" s="17">
        <v>10000</v>
      </c>
      <c r="H116" s="39"/>
      <c r="I116" s="40"/>
      <c r="J116" s="39"/>
      <c r="K116" s="41"/>
    </row>
    <row r="117" spans="1:11" ht="15.95" customHeight="1">
      <c r="A117" s="3">
        <f t="shared" si="12"/>
        <v>88</v>
      </c>
      <c r="B117" s="14" t="s">
        <v>114</v>
      </c>
      <c r="C117" s="25" t="s">
        <v>205</v>
      </c>
      <c r="D117" s="14" t="s">
        <v>179</v>
      </c>
      <c r="E117" s="16" t="s">
        <v>97</v>
      </c>
      <c r="F117" s="17">
        <v>11000</v>
      </c>
      <c r="H117" s="39"/>
      <c r="I117" s="40"/>
      <c r="J117" s="39"/>
      <c r="K117" s="41"/>
    </row>
    <row r="118" spans="1:11" ht="15.95" customHeight="1">
      <c r="A118" s="3">
        <f t="shared" si="12"/>
        <v>89</v>
      </c>
      <c r="B118" s="14" t="s">
        <v>146</v>
      </c>
      <c r="C118" s="25" t="s">
        <v>205</v>
      </c>
      <c r="D118" s="14" t="s">
        <v>181</v>
      </c>
      <c r="E118" s="16" t="s">
        <v>97</v>
      </c>
      <c r="F118" s="17">
        <v>10000</v>
      </c>
      <c r="H118" s="39"/>
      <c r="I118" s="40"/>
      <c r="J118" s="39"/>
      <c r="K118" s="41"/>
    </row>
    <row r="119" spans="1:11" ht="15.95" customHeight="1">
      <c r="A119" s="3">
        <f t="shared" si="12"/>
        <v>90</v>
      </c>
      <c r="B119" s="14" t="s">
        <v>56</v>
      </c>
      <c r="C119" s="25" t="s">
        <v>205</v>
      </c>
      <c r="D119" s="14" t="s">
        <v>179</v>
      </c>
      <c r="E119" s="16" t="s">
        <v>97</v>
      </c>
      <c r="F119" s="17">
        <v>13970</v>
      </c>
      <c r="H119" s="39"/>
      <c r="I119" s="40"/>
      <c r="J119" s="39"/>
      <c r="K119" s="41"/>
    </row>
    <row r="120" spans="1:11" ht="15.95" customHeight="1">
      <c r="A120" s="3">
        <f t="shared" si="12"/>
        <v>91</v>
      </c>
      <c r="B120" s="14" t="s">
        <v>57</v>
      </c>
      <c r="C120" s="25" t="s">
        <v>205</v>
      </c>
      <c r="D120" s="14" t="s">
        <v>176</v>
      </c>
      <c r="E120" s="16" t="s">
        <v>97</v>
      </c>
      <c r="F120" s="17">
        <v>16500</v>
      </c>
      <c r="H120" s="39"/>
      <c r="I120" s="40"/>
      <c r="J120" s="39"/>
      <c r="K120" s="41"/>
    </row>
    <row r="121" spans="1:11" ht="15.95" customHeight="1">
      <c r="A121" s="3">
        <f t="shared" si="12"/>
        <v>92</v>
      </c>
      <c r="B121" s="14" t="s">
        <v>59</v>
      </c>
      <c r="C121" s="25" t="s">
        <v>205</v>
      </c>
      <c r="D121" s="14" t="s">
        <v>179</v>
      </c>
      <c r="E121" s="16" t="s">
        <v>97</v>
      </c>
      <c r="F121" s="17">
        <v>11000</v>
      </c>
      <c r="H121" s="39"/>
      <c r="I121" s="40"/>
      <c r="J121" s="39"/>
      <c r="K121" s="41"/>
    </row>
    <row r="122" spans="1:11" ht="15.95" customHeight="1">
      <c r="A122" s="3">
        <f t="shared" si="12"/>
        <v>93</v>
      </c>
      <c r="B122" s="14" t="s">
        <v>60</v>
      </c>
      <c r="C122" s="25" t="s">
        <v>205</v>
      </c>
      <c r="D122" s="14" t="s">
        <v>58</v>
      </c>
      <c r="E122" s="16" t="s">
        <v>97</v>
      </c>
      <c r="F122" s="17">
        <v>37000</v>
      </c>
      <c r="H122" s="39"/>
      <c r="I122" s="40"/>
      <c r="J122" s="39"/>
      <c r="K122" s="41"/>
    </row>
    <row r="123" spans="1:11" ht="15.95" customHeight="1">
      <c r="A123" s="3">
        <f t="shared" si="12"/>
        <v>94</v>
      </c>
      <c r="B123" s="14" t="s">
        <v>113</v>
      </c>
      <c r="C123" s="25" t="s">
        <v>205</v>
      </c>
      <c r="D123" s="14" t="s">
        <v>191</v>
      </c>
      <c r="E123" s="16" t="s">
        <v>97</v>
      </c>
      <c r="F123" s="17">
        <v>28350</v>
      </c>
      <c r="H123" s="39"/>
      <c r="I123" s="40"/>
      <c r="J123" s="39"/>
      <c r="K123" s="41"/>
    </row>
    <row r="124" spans="1:11" ht="15.95" customHeight="1">
      <c r="A124" s="3">
        <f t="shared" si="12"/>
        <v>95</v>
      </c>
      <c r="B124" s="14" t="s">
        <v>61</v>
      </c>
      <c r="C124" s="25" t="s">
        <v>205</v>
      </c>
      <c r="D124" s="14" t="s">
        <v>179</v>
      </c>
      <c r="E124" s="16" t="s">
        <v>97</v>
      </c>
      <c r="F124" s="17">
        <v>14520</v>
      </c>
      <c r="H124" s="39"/>
      <c r="I124" s="40"/>
      <c r="J124" s="39"/>
      <c r="K124" s="41"/>
    </row>
    <row r="125" spans="1:11" ht="15.95" customHeight="1">
      <c r="A125" s="3">
        <f t="shared" si="12"/>
        <v>96</v>
      </c>
      <c r="B125" s="14" t="s">
        <v>69</v>
      </c>
      <c r="C125" s="25" t="s">
        <v>205</v>
      </c>
      <c r="D125" s="14" t="s">
        <v>70</v>
      </c>
      <c r="E125" s="16" t="s">
        <v>97</v>
      </c>
      <c r="F125" s="17">
        <v>10000</v>
      </c>
      <c r="H125" s="39"/>
      <c r="I125" s="40"/>
      <c r="J125" s="39"/>
      <c r="K125" s="41"/>
    </row>
    <row r="126" spans="1:11" ht="15.95" customHeight="1">
      <c r="A126" s="3">
        <f t="shared" si="12"/>
        <v>97</v>
      </c>
      <c r="B126" s="14" t="s">
        <v>45</v>
      </c>
      <c r="C126" s="25" t="s">
        <v>205</v>
      </c>
      <c r="D126" s="14" t="s">
        <v>176</v>
      </c>
      <c r="E126" s="16" t="s">
        <v>97</v>
      </c>
      <c r="F126" s="17">
        <v>16500</v>
      </c>
      <c r="H126" s="39"/>
      <c r="I126" s="40"/>
      <c r="J126" s="39"/>
      <c r="K126" s="41"/>
    </row>
    <row r="127" spans="1:11" ht="15.95" customHeight="1">
      <c r="A127" s="3">
        <f t="shared" si="12"/>
        <v>98</v>
      </c>
      <c r="B127" s="14" t="s">
        <v>22</v>
      </c>
      <c r="C127" s="25" t="s">
        <v>205</v>
      </c>
      <c r="D127" s="14" t="s">
        <v>183</v>
      </c>
      <c r="E127" s="16" t="s">
        <v>97</v>
      </c>
      <c r="F127" s="17">
        <v>28875</v>
      </c>
      <c r="H127" s="39"/>
      <c r="I127" s="40"/>
      <c r="J127" s="39"/>
      <c r="K127" s="41"/>
    </row>
    <row r="128" spans="1:11" ht="15.95" customHeight="1">
      <c r="A128" s="3">
        <f t="shared" si="12"/>
        <v>99</v>
      </c>
      <c r="B128" s="14" t="s">
        <v>109</v>
      </c>
      <c r="C128" s="25" t="s">
        <v>205</v>
      </c>
      <c r="D128" s="14" t="s">
        <v>175</v>
      </c>
      <c r="E128" s="16" t="s">
        <v>97</v>
      </c>
      <c r="F128" s="17">
        <v>10000</v>
      </c>
      <c r="H128" s="39"/>
      <c r="I128" s="40"/>
      <c r="J128" s="39"/>
      <c r="K128" s="41"/>
    </row>
    <row r="129" spans="1:11" ht="15.95" customHeight="1">
      <c r="A129" s="3">
        <f t="shared" si="12"/>
        <v>100</v>
      </c>
      <c r="B129" s="14" t="s">
        <v>112</v>
      </c>
      <c r="C129" s="25" t="s">
        <v>205</v>
      </c>
      <c r="D129" s="14" t="s">
        <v>181</v>
      </c>
      <c r="E129" s="16" t="s">
        <v>97</v>
      </c>
      <c r="F129" s="17">
        <v>10000</v>
      </c>
      <c r="H129" s="39"/>
      <c r="I129" s="40"/>
      <c r="J129" s="39"/>
      <c r="K129" s="41"/>
    </row>
    <row r="130" spans="1:11" ht="15.95" customHeight="1">
      <c r="A130" s="3">
        <f t="shared" si="12"/>
        <v>101</v>
      </c>
      <c r="B130" s="14" t="s">
        <v>108</v>
      </c>
      <c r="C130" s="25" t="s">
        <v>205</v>
      </c>
      <c r="D130" s="14" t="s">
        <v>179</v>
      </c>
      <c r="E130" s="16" t="s">
        <v>97</v>
      </c>
      <c r="F130" s="17">
        <v>11000</v>
      </c>
      <c r="H130" s="39"/>
      <c r="I130" s="40"/>
      <c r="J130" s="39"/>
      <c r="K130" s="41"/>
    </row>
    <row r="131" spans="1:11" ht="15.95" customHeight="1">
      <c r="A131" s="3">
        <f t="shared" si="12"/>
        <v>102</v>
      </c>
      <c r="B131" s="14" t="s">
        <v>81</v>
      </c>
      <c r="C131" s="25" t="s">
        <v>205</v>
      </c>
      <c r="D131" s="14" t="s">
        <v>175</v>
      </c>
      <c r="E131" s="16" t="s">
        <v>97</v>
      </c>
      <c r="F131" s="17">
        <v>10000</v>
      </c>
      <c r="H131" s="39"/>
      <c r="I131" s="40"/>
      <c r="J131" s="39"/>
      <c r="K131" s="41"/>
    </row>
    <row r="132" spans="1:11" ht="15.95" customHeight="1">
      <c r="A132" s="3">
        <f t="shared" si="12"/>
        <v>103</v>
      </c>
      <c r="B132" s="14" t="s">
        <v>85</v>
      </c>
      <c r="C132" s="25" t="s">
        <v>205</v>
      </c>
      <c r="D132" s="14" t="s">
        <v>179</v>
      </c>
      <c r="E132" s="16" t="s">
        <v>97</v>
      </c>
      <c r="F132" s="17">
        <v>11000</v>
      </c>
      <c r="H132" s="39"/>
      <c r="I132" s="50"/>
      <c r="J132" s="39"/>
      <c r="K132" s="41"/>
    </row>
    <row r="133" spans="1:11" ht="15.95" customHeight="1">
      <c r="A133" s="3">
        <f t="shared" si="12"/>
        <v>104</v>
      </c>
      <c r="B133" s="14" t="s">
        <v>83</v>
      </c>
      <c r="C133" s="25" t="s">
        <v>205</v>
      </c>
      <c r="D133" s="14" t="s">
        <v>175</v>
      </c>
      <c r="E133" s="16" t="s">
        <v>97</v>
      </c>
      <c r="F133" s="17">
        <v>10000</v>
      </c>
      <c r="H133" s="39"/>
      <c r="I133" s="50"/>
      <c r="J133" s="39"/>
      <c r="K133" s="41"/>
    </row>
    <row r="134" spans="1:11" ht="15.95" customHeight="1">
      <c r="A134" s="3">
        <f t="shared" si="12"/>
        <v>105</v>
      </c>
      <c r="B134" s="14" t="s">
        <v>79</v>
      </c>
      <c r="C134" s="25" t="s">
        <v>205</v>
      </c>
      <c r="D134" s="14" t="s">
        <v>70</v>
      </c>
      <c r="E134" s="16" t="s">
        <v>97</v>
      </c>
      <c r="F134" s="17">
        <v>11000</v>
      </c>
      <c r="H134" s="39"/>
      <c r="I134" s="40"/>
      <c r="J134" s="39"/>
      <c r="K134" s="41"/>
    </row>
    <row r="135" spans="1:11" ht="15.95" customHeight="1">
      <c r="A135" s="3">
        <f t="shared" si="12"/>
        <v>106</v>
      </c>
      <c r="B135" s="14" t="s">
        <v>111</v>
      </c>
      <c r="C135" s="25" t="s">
        <v>205</v>
      </c>
      <c r="D135" s="14" t="s">
        <v>179</v>
      </c>
      <c r="E135" s="16" t="s">
        <v>97</v>
      </c>
      <c r="F135" s="17">
        <v>11000</v>
      </c>
      <c r="H135" s="39"/>
      <c r="I135" s="40"/>
      <c r="J135" s="39"/>
      <c r="K135" s="41"/>
    </row>
    <row r="136" spans="1:11" ht="15.95" customHeight="1">
      <c r="A136" s="3">
        <f t="shared" si="12"/>
        <v>107</v>
      </c>
      <c r="B136" s="14" t="s">
        <v>82</v>
      </c>
      <c r="C136" s="25" t="s">
        <v>205</v>
      </c>
      <c r="D136" s="14" t="s">
        <v>175</v>
      </c>
      <c r="E136" s="16" t="s">
        <v>97</v>
      </c>
      <c r="F136" s="17">
        <v>10000</v>
      </c>
      <c r="H136" s="39"/>
      <c r="I136" s="40"/>
      <c r="J136" s="39"/>
      <c r="K136" s="41"/>
    </row>
    <row r="137" spans="1:11" ht="15.95" customHeight="1">
      <c r="A137" s="3">
        <f t="shared" si="12"/>
        <v>108</v>
      </c>
      <c r="B137" s="14" t="s">
        <v>110</v>
      </c>
      <c r="C137" s="25" t="s">
        <v>205</v>
      </c>
      <c r="D137" s="14" t="s">
        <v>182</v>
      </c>
      <c r="E137" s="16" t="s">
        <v>97</v>
      </c>
      <c r="F137" s="17">
        <v>16500</v>
      </c>
      <c r="H137" s="39"/>
      <c r="I137" s="40"/>
      <c r="J137" s="39"/>
      <c r="K137" s="41"/>
    </row>
    <row r="138" spans="1:11" ht="15.95" customHeight="1">
      <c r="A138" s="3">
        <f t="shared" si="12"/>
        <v>109</v>
      </c>
      <c r="B138" s="14" t="s">
        <v>88</v>
      </c>
      <c r="C138" s="25" t="s">
        <v>205</v>
      </c>
      <c r="D138" s="14" t="s">
        <v>175</v>
      </c>
      <c r="E138" s="16" t="s">
        <v>97</v>
      </c>
      <c r="F138" s="17">
        <v>10000</v>
      </c>
      <c r="H138" s="39"/>
      <c r="I138" s="40"/>
      <c r="J138" s="39"/>
      <c r="K138" s="41"/>
    </row>
    <row r="139" spans="1:11" ht="15.95" customHeight="1">
      <c r="A139" s="3">
        <f t="shared" si="12"/>
        <v>110</v>
      </c>
      <c r="B139" s="14" t="s">
        <v>107</v>
      </c>
      <c r="C139" s="25" t="s">
        <v>205</v>
      </c>
      <c r="D139" s="14" t="s">
        <v>176</v>
      </c>
      <c r="E139" s="16" t="s">
        <v>97</v>
      </c>
      <c r="F139" s="17">
        <v>19800</v>
      </c>
      <c r="H139" s="39"/>
      <c r="I139" s="40"/>
      <c r="J139" s="39"/>
      <c r="K139" s="41"/>
    </row>
    <row r="140" spans="1:11" ht="15.95" customHeight="1">
      <c r="A140" s="3">
        <f t="shared" si="12"/>
        <v>111</v>
      </c>
      <c r="B140" s="14" t="s">
        <v>186</v>
      </c>
      <c r="C140" s="25" t="s">
        <v>205</v>
      </c>
      <c r="D140" s="14" t="s">
        <v>179</v>
      </c>
      <c r="E140" s="16" t="s">
        <v>97</v>
      </c>
      <c r="F140" s="17">
        <v>13200</v>
      </c>
      <c r="H140" s="39"/>
      <c r="I140" s="40"/>
      <c r="J140" s="39"/>
      <c r="K140" s="41"/>
    </row>
    <row r="141" spans="1:11" ht="15.95" customHeight="1">
      <c r="A141" s="3">
        <f t="shared" si="12"/>
        <v>112</v>
      </c>
      <c r="B141" s="14" t="s">
        <v>185</v>
      </c>
      <c r="C141" s="25" t="s">
        <v>205</v>
      </c>
      <c r="D141" s="14" t="s">
        <v>176</v>
      </c>
      <c r="E141" s="16" t="s">
        <v>97</v>
      </c>
      <c r="F141" s="17">
        <v>16500</v>
      </c>
      <c r="H141" s="39"/>
      <c r="I141" s="40"/>
      <c r="J141" s="39"/>
      <c r="K141" s="41"/>
    </row>
    <row r="142" spans="1:11" s="2" customFormat="1" ht="15.95" customHeight="1">
      <c r="A142" s="3">
        <f t="shared" si="12"/>
        <v>113</v>
      </c>
      <c r="B142" s="14" t="s">
        <v>149</v>
      </c>
      <c r="C142" s="25" t="s">
        <v>205</v>
      </c>
      <c r="D142" s="14" t="s">
        <v>179</v>
      </c>
      <c r="E142" s="14" t="s">
        <v>97</v>
      </c>
      <c r="F142" s="17">
        <v>14300</v>
      </c>
      <c r="H142" s="39"/>
      <c r="I142" s="40"/>
      <c r="J142" s="39"/>
      <c r="K142" s="41"/>
    </row>
    <row r="143" spans="1:11">
      <c r="A143" s="9"/>
      <c r="B143" s="26" t="s">
        <v>188</v>
      </c>
      <c r="C143" s="26"/>
      <c r="D143" s="26">
        <f>COUNTA(D100:D142)</f>
        <v>43</v>
      </c>
      <c r="E143" s="26"/>
      <c r="F143" s="27">
        <f>SUM(F100:F142)</f>
        <v>668765</v>
      </c>
      <c r="H143" s="43"/>
      <c r="I143" s="44"/>
      <c r="J143" s="43"/>
      <c r="K143" s="45"/>
    </row>
    <row r="144" spans="1:11">
      <c r="B144" s="24"/>
      <c r="C144" s="24"/>
      <c r="D144" s="24"/>
      <c r="E144" s="24"/>
      <c r="F144" s="24"/>
      <c r="H144" s="38"/>
      <c r="I144" s="38"/>
      <c r="J144" s="38"/>
      <c r="K144" s="38"/>
    </row>
    <row r="145" spans="2:11">
      <c r="B145" s="28" t="s">
        <v>62</v>
      </c>
      <c r="C145" s="29">
        <f>D143+D98+D88+D83+D73+D68+D63+D57+D52+D20</f>
        <v>113</v>
      </c>
      <c r="D145" s="28" t="s">
        <v>187</v>
      </c>
      <c r="E145" s="30">
        <f>F143+F98+F88+F83+F73+F68+F63+F57+F52+F20</f>
        <v>2819612.85</v>
      </c>
      <c r="F145" s="24"/>
      <c r="H145" s="43"/>
      <c r="I145" s="44"/>
      <c r="J145" s="43"/>
      <c r="K145" s="51"/>
    </row>
    <row r="146" spans="2:11">
      <c r="B146" s="10"/>
      <c r="C146" s="10"/>
      <c r="D146" s="10"/>
      <c r="E146" s="10"/>
    </row>
    <row r="147" spans="2:11">
      <c r="B147" s="10"/>
      <c r="C147" s="10"/>
      <c r="D147" s="10"/>
      <c r="E147" s="10"/>
    </row>
    <row r="148" spans="2:11">
      <c r="B148" s="10"/>
      <c r="C148" s="10"/>
      <c r="D148" s="10"/>
      <c r="E148" s="10"/>
    </row>
    <row r="149" spans="2:11">
      <c r="B149" s="10"/>
      <c r="C149" s="10"/>
      <c r="D149" s="10"/>
      <c r="E149" s="10"/>
    </row>
    <row r="150" spans="2:11">
      <c r="B150" s="10"/>
      <c r="C150" s="10"/>
      <c r="D150" s="10"/>
      <c r="E150" s="10"/>
    </row>
    <row r="151" spans="2:11">
      <c r="B151" s="10"/>
      <c r="C151" s="10"/>
      <c r="D151" s="10"/>
      <c r="E151" s="10"/>
    </row>
    <row r="152" spans="2:11">
      <c r="B152" s="10"/>
      <c r="C152" s="10"/>
      <c r="D152" s="10"/>
      <c r="E152" s="10"/>
    </row>
    <row r="153" spans="2:11">
      <c r="B153" s="10"/>
      <c r="C153" s="10"/>
      <c r="D153" s="10"/>
      <c r="E153" s="10"/>
    </row>
    <row r="154" spans="2:11">
      <c r="B154" s="10"/>
      <c r="C154" s="10"/>
      <c r="D154" s="10"/>
      <c r="E154" s="10"/>
    </row>
    <row r="155" spans="2:11">
      <c r="B155" s="10"/>
      <c r="C155" s="10"/>
      <c r="D155" s="10"/>
      <c r="E155" s="10"/>
    </row>
    <row r="156" spans="2:11">
      <c r="B156" s="10"/>
      <c r="C156" s="10"/>
      <c r="D156" s="10"/>
      <c r="E156" s="10"/>
    </row>
    <row r="157" spans="2:11">
      <c r="B157" s="10"/>
      <c r="C157" s="10"/>
      <c r="D157" s="10"/>
      <c r="E157" s="10"/>
    </row>
    <row r="158" spans="2:11">
      <c r="B158" s="10"/>
      <c r="C158" s="10"/>
      <c r="D158" s="10"/>
      <c r="E158" s="10"/>
    </row>
    <row r="159" spans="2:11">
      <c r="B159" s="1"/>
      <c r="C159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2020-01-30T16:28:30Z</cp:lastPrinted>
  <dcterms:created xsi:type="dcterms:W3CDTF">2016-03-03T19:51:24Z</dcterms:created>
  <dcterms:modified xsi:type="dcterms:W3CDTF">2020-04-29T14:15:33Z</dcterms:modified>
</cp:coreProperties>
</file>